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KARATE\EC2026\EC2026-SYSTEM\EC2026-REGISTRATION\"/>
    </mc:Choice>
  </mc:AlternateContent>
  <xr:revisionPtr revIDLastSave="0" documentId="13_ncr:1_{456B39F6-17DF-4DA7-96DF-2FD81E9890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ment summary" sheetId="6" r:id="rId1"/>
    <sheet name="referees&amp;coaches" sheetId="1" r:id="rId2"/>
    <sheet name="Individual competition" sheetId="4" r:id="rId3"/>
    <sheet name="Team competition" sheetId="5" r:id="rId4"/>
  </sheets>
  <definedNames>
    <definedName name="CHOICE.">#REF!</definedName>
    <definedName name="HOUSING">#REF!</definedName>
    <definedName name="HOUSING.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5" l="1"/>
  <c r="J45" i="5"/>
  <c r="H29" i="5"/>
  <c r="J25" i="5"/>
  <c r="H13" i="5"/>
  <c r="J9" i="5"/>
  <c r="O13" i="5"/>
  <c r="H19" i="5"/>
  <c r="O19" i="5"/>
  <c r="U20" i="4"/>
  <c r="W20" i="4"/>
  <c r="V21" i="4"/>
  <c r="X21" i="4"/>
  <c r="V20" i="4"/>
  <c r="X20" i="4"/>
  <c r="U21" i="4"/>
  <c r="W21" i="4"/>
  <c r="U22" i="4"/>
  <c r="V22" i="4"/>
  <c r="W22" i="4"/>
  <c r="X22" i="4"/>
  <c r="U23" i="4"/>
  <c r="V23" i="4"/>
  <c r="W23" i="4"/>
  <c r="X23" i="4"/>
  <c r="U24" i="4"/>
  <c r="V24" i="4"/>
  <c r="W24" i="4"/>
  <c r="X24" i="4"/>
  <c r="U25" i="4"/>
  <c r="V25" i="4"/>
  <c r="W25" i="4"/>
  <c r="X25" i="4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W29" i="4"/>
  <c r="X29" i="4"/>
  <c r="U30" i="4"/>
  <c r="V30" i="4"/>
  <c r="W30" i="4"/>
  <c r="X30" i="4"/>
  <c r="U31" i="4"/>
  <c r="V31" i="4"/>
  <c r="W31" i="4"/>
  <c r="X31" i="4"/>
  <c r="U32" i="4"/>
  <c r="V32" i="4"/>
  <c r="W32" i="4"/>
  <c r="X32" i="4"/>
  <c r="U33" i="4"/>
  <c r="V33" i="4"/>
  <c r="W33" i="4"/>
  <c r="X33" i="4"/>
  <c r="U34" i="4"/>
  <c r="V34" i="4"/>
  <c r="W34" i="4"/>
  <c r="X34" i="4"/>
  <c r="U35" i="4"/>
  <c r="V35" i="4"/>
  <c r="W35" i="4"/>
  <c r="X35" i="4"/>
  <c r="U36" i="4"/>
  <c r="V36" i="4"/>
  <c r="W36" i="4"/>
  <c r="X36" i="4"/>
  <c r="U37" i="4"/>
  <c r="V37" i="4"/>
  <c r="W37" i="4"/>
  <c r="X37" i="4"/>
  <c r="U38" i="4"/>
  <c r="V38" i="4"/>
  <c r="W38" i="4"/>
  <c r="X38" i="4"/>
  <c r="U39" i="4"/>
  <c r="V39" i="4"/>
  <c r="W39" i="4"/>
  <c r="X39" i="4"/>
  <c r="U40" i="4"/>
  <c r="V40" i="4"/>
  <c r="W40" i="4"/>
  <c r="X40" i="4"/>
  <c r="U41" i="4"/>
  <c r="V41" i="4"/>
  <c r="W41" i="4"/>
  <c r="X41" i="4"/>
  <c r="U42" i="4"/>
  <c r="V42" i="4"/>
  <c r="W42" i="4"/>
  <c r="X42" i="4"/>
  <c r="U43" i="4"/>
  <c r="V43" i="4"/>
  <c r="W43" i="4"/>
  <c r="X43" i="4"/>
  <c r="U44" i="4"/>
  <c r="V44" i="4"/>
  <c r="W44" i="4"/>
  <c r="X44" i="4"/>
  <c r="U45" i="4"/>
  <c r="V45" i="4"/>
  <c r="W45" i="4"/>
  <c r="X45" i="4"/>
  <c r="U46" i="4"/>
  <c r="V46" i="4"/>
  <c r="W46" i="4"/>
  <c r="X46" i="4"/>
  <c r="U47" i="4"/>
  <c r="V47" i="4"/>
  <c r="W47" i="4"/>
  <c r="X47" i="4"/>
  <c r="U48" i="4"/>
  <c r="V48" i="4"/>
  <c r="W48" i="4"/>
  <c r="X48" i="4"/>
  <c r="U49" i="4"/>
  <c r="V49" i="4"/>
  <c r="W49" i="4"/>
  <c r="X49" i="4"/>
  <c r="U50" i="4"/>
  <c r="V50" i="4"/>
  <c r="W50" i="4"/>
  <c r="X50" i="4"/>
  <c r="U51" i="4"/>
  <c r="V51" i="4"/>
  <c r="W51" i="4"/>
  <c r="X51" i="4"/>
  <c r="U52" i="4"/>
  <c r="V52" i="4"/>
  <c r="W52" i="4"/>
  <c r="X52" i="4"/>
  <c r="U53" i="4"/>
  <c r="V53" i="4"/>
  <c r="W53" i="4"/>
  <c r="X53" i="4"/>
  <c r="U54" i="4"/>
  <c r="V54" i="4"/>
  <c r="W54" i="4"/>
  <c r="X54" i="4"/>
  <c r="U55" i="4"/>
  <c r="V55" i="4"/>
  <c r="W55" i="4"/>
  <c r="X55" i="4"/>
  <c r="U56" i="4"/>
  <c r="V56" i="4"/>
  <c r="W56" i="4"/>
  <c r="X56" i="4"/>
  <c r="U57" i="4"/>
  <c r="V57" i="4"/>
  <c r="W57" i="4"/>
  <c r="X57" i="4"/>
  <c r="U58" i="4"/>
  <c r="V58" i="4"/>
  <c r="W58" i="4"/>
  <c r="X58" i="4"/>
  <c r="U59" i="4"/>
  <c r="V59" i="4"/>
  <c r="W59" i="4"/>
  <c r="X59" i="4"/>
  <c r="U60" i="4"/>
  <c r="V60" i="4"/>
  <c r="W60" i="4"/>
  <c r="X60" i="4"/>
  <c r="U61" i="4"/>
  <c r="V61" i="4"/>
  <c r="W61" i="4"/>
  <c r="X61" i="4"/>
  <c r="U62" i="4"/>
  <c r="V62" i="4"/>
  <c r="W62" i="4"/>
  <c r="X62" i="4"/>
  <c r="U63" i="4"/>
  <c r="V63" i="4"/>
  <c r="W63" i="4"/>
  <c r="X63" i="4"/>
  <c r="U64" i="4"/>
  <c r="V64" i="4"/>
  <c r="W64" i="4"/>
  <c r="X64" i="4"/>
  <c r="U65" i="4"/>
  <c r="V65" i="4"/>
  <c r="W65" i="4"/>
  <c r="X65" i="4"/>
  <c r="U66" i="4"/>
  <c r="V66" i="4"/>
  <c r="W66" i="4"/>
  <c r="X66" i="4"/>
  <c r="U67" i="4"/>
  <c r="V67" i="4"/>
  <c r="W67" i="4"/>
  <c r="X67" i="4"/>
  <c r="U68" i="4"/>
  <c r="V68" i="4"/>
  <c r="W68" i="4"/>
  <c r="X68" i="4"/>
  <c r="U69" i="4"/>
  <c r="V69" i="4"/>
  <c r="W69" i="4"/>
  <c r="X69" i="4"/>
  <c r="U70" i="4"/>
  <c r="V70" i="4"/>
  <c r="W70" i="4"/>
  <c r="X70" i="4"/>
  <c r="U71" i="4"/>
  <c r="V71" i="4"/>
  <c r="W71" i="4"/>
  <c r="X71" i="4"/>
  <c r="U72" i="4"/>
  <c r="V72" i="4"/>
  <c r="W72" i="4"/>
  <c r="X72" i="4"/>
  <c r="U73" i="4"/>
  <c r="V73" i="4"/>
  <c r="W73" i="4"/>
  <c r="X73" i="4"/>
  <c r="U74" i="4"/>
  <c r="V74" i="4"/>
  <c r="W74" i="4"/>
  <c r="X74" i="4"/>
  <c r="U75" i="4"/>
  <c r="V75" i="4"/>
  <c r="W75" i="4"/>
  <c r="X75" i="4"/>
  <c r="U76" i="4"/>
  <c r="V76" i="4"/>
  <c r="W76" i="4"/>
  <c r="X76" i="4"/>
  <c r="U77" i="4"/>
  <c r="V77" i="4"/>
  <c r="W77" i="4"/>
  <c r="X77" i="4"/>
  <c r="U78" i="4"/>
  <c r="V78" i="4"/>
  <c r="W78" i="4"/>
  <c r="X78" i="4"/>
  <c r="U79" i="4"/>
  <c r="V79" i="4"/>
  <c r="W79" i="4"/>
  <c r="X79" i="4"/>
  <c r="U80" i="4"/>
  <c r="V80" i="4"/>
  <c r="W80" i="4"/>
  <c r="X80" i="4"/>
  <c r="U81" i="4"/>
  <c r="V81" i="4"/>
  <c r="W81" i="4"/>
  <c r="X81" i="4"/>
  <c r="U82" i="4"/>
  <c r="V82" i="4"/>
  <c r="W82" i="4"/>
  <c r="X82" i="4"/>
  <c r="U83" i="4"/>
  <c r="V83" i="4"/>
  <c r="W83" i="4"/>
  <c r="X83" i="4"/>
  <c r="U84" i="4"/>
  <c r="V84" i="4"/>
  <c r="W84" i="4"/>
  <c r="X84" i="4"/>
  <c r="U85" i="4"/>
  <c r="V85" i="4"/>
  <c r="W85" i="4"/>
  <c r="X85" i="4"/>
  <c r="U86" i="4"/>
  <c r="V86" i="4"/>
  <c r="W86" i="4"/>
  <c r="X86" i="4"/>
  <c r="U87" i="4"/>
  <c r="V87" i="4"/>
  <c r="W87" i="4"/>
  <c r="X87" i="4"/>
  <c r="U88" i="4"/>
  <c r="V88" i="4"/>
  <c r="W88" i="4"/>
  <c r="X88" i="4"/>
  <c r="U89" i="4"/>
  <c r="V89" i="4"/>
  <c r="W89" i="4"/>
  <c r="X89" i="4"/>
  <c r="U90" i="4"/>
  <c r="V90" i="4"/>
  <c r="W90" i="4"/>
  <c r="X90" i="4"/>
  <c r="U91" i="4"/>
  <c r="V91" i="4"/>
  <c r="W91" i="4"/>
  <c r="X91" i="4"/>
  <c r="U92" i="4"/>
  <c r="V92" i="4"/>
  <c r="W92" i="4"/>
  <c r="X92" i="4"/>
  <c r="U93" i="4"/>
  <c r="V93" i="4"/>
  <c r="W93" i="4"/>
  <c r="X93" i="4"/>
  <c r="U94" i="4"/>
  <c r="V94" i="4"/>
  <c r="W94" i="4"/>
  <c r="X94" i="4"/>
  <c r="N7" i="4"/>
  <c r="M21" i="6"/>
  <c r="M19" i="6"/>
  <c r="M17" i="6"/>
  <c r="M15" i="6"/>
  <c r="J15" i="6"/>
  <c r="H49" i="5"/>
  <c r="H60" i="5"/>
  <c r="J29" i="6"/>
  <c r="H37" i="5"/>
  <c r="O29" i="5"/>
  <c r="J27" i="6"/>
  <c r="J25" i="6"/>
  <c r="M25" i="6"/>
  <c r="M27" i="6"/>
  <c r="M29" i="6"/>
  <c r="J17" i="6"/>
  <c r="J19" i="6"/>
  <c r="J21" i="6"/>
  <c r="M31" i="6"/>
  <c r="J11" i="6"/>
  <c r="J9" i="6"/>
</calcChain>
</file>

<file path=xl/sharedStrings.xml><?xml version="1.0" encoding="utf-8"?>
<sst xmlns="http://schemas.openxmlformats.org/spreadsheetml/2006/main" count="247" uniqueCount="81">
  <si>
    <t>country</t>
  </si>
  <si>
    <t>birthdate</t>
  </si>
  <si>
    <t>weight</t>
  </si>
  <si>
    <t>sex</t>
  </si>
  <si>
    <t>KATA</t>
  </si>
  <si>
    <t>grade</t>
  </si>
  <si>
    <t>X</t>
  </si>
  <si>
    <t>▼</t>
  </si>
  <si>
    <t>Referees</t>
  </si>
  <si>
    <t>Style</t>
  </si>
  <si>
    <t>Grade</t>
  </si>
  <si>
    <t>Level (A-B-C)</t>
  </si>
  <si>
    <t>SEMI-CONTACT</t>
  </si>
  <si>
    <t>Do Not Change</t>
  </si>
  <si>
    <t>also coach?</t>
  </si>
  <si>
    <t>€</t>
  </si>
  <si>
    <t>HAND-TO-HAND FIGHT</t>
  </si>
  <si>
    <t>INDIVIDUAL COMPETITIONS</t>
  </si>
  <si>
    <t>A</t>
  </si>
  <si>
    <t>Referee for</t>
  </si>
  <si>
    <t xml:space="preserve"> SEMI-CONTACT</t>
  </si>
  <si>
    <t xml:space="preserve"> HAND-TO-HAND FIGHT</t>
  </si>
  <si>
    <t xml:space="preserve"> KATA</t>
  </si>
  <si>
    <t>B</t>
  </si>
  <si>
    <t>C</t>
  </si>
  <si>
    <t>Sportcomplex De Bres Halle</t>
  </si>
  <si>
    <t>REFEREES</t>
  </si>
  <si>
    <t>COACHES</t>
  </si>
  <si>
    <t>D</t>
  </si>
  <si>
    <t>E</t>
  </si>
  <si>
    <t>Women TEAM 1</t>
  </si>
  <si>
    <t>Men TEAM 1</t>
  </si>
  <si>
    <t>Women TEAM 2</t>
  </si>
  <si>
    <t>Men TEAM 2</t>
  </si>
  <si>
    <t>+75</t>
  </si>
  <si>
    <t>standby</t>
  </si>
  <si>
    <t>-75</t>
  </si>
  <si>
    <t>+90</t>
  </si>
  <si>
    <t>Men TEAM 3</t>
  </si>
  <si>
    <t>Category</t>
  </si>
  <si>
    <t>Women TEAM 3</t>
  </si>
  <si>
    <t>SUMMARY</t>
  </si>
  <si>
    <t>SEMI CONTACT</t>
  </si>
  <si>
    <t>C1</t>
  </si>
  <si>
    <t>C2</t>
  </si>
  <si>
    <t>TOTAL</t>
  </si>
  <si>
    <t>C3</t>
  </si>
  <si>
    <t>C4</t>
  </si>
  <si>
    <t>TEAM COMPETITIONS</t>
  </si>
  <si>
    <r>
      <t>last + first name (</t>
    </r>
    <r>
      <rPr>
        <sz val="10"/>
        <rFont val="Arial"/>
        <family val="2"/>
      </rPr>
      <t>UPPERCASE ONLY</t>
    </r>
    <r>
      <rPr>
        <b/>
        <sz val="10"/>
        <rFont val="Arial"/>
        <family val="2"/>
      </rPr>
      <t>)</t>
    </r>
  </si>
  <si>
    <r>
      <t>club (</t>
    </r>
    <r>
      <rPr>
        <sz val="10"/>
        <rFont val="Arial"/>
        <family val="2"/>
      </rPr>
      <t>UPPERCASE ONLY</t>
    </r>
    <r>
      <rPr>
        <b/>
        <sz val="10"/>
        <rFont val="Arial"/>
        <family val="2"/>
      </rPr>
      <t>)</t>
    </r>
  </si>
  <si>
    <r>
      <t xml:space="preserve">use </t>
    </r>
    <r>
      <rPr>
        <b/>
        <sz val="10"/>
        <rFont val="Arial"/>
        <family val="2"/>
      </rPr>
      <t>dd/mm/YYYY</t>
    </r>
  </si>
  <si>
    <r>
      <t xml:space="preserve">use </t>
    </r>
    <r>
      <rPr>
        <b/>
        <sz val="10"/>
        <rFont val="Courier New"/>
        <family val="3"/>
      </rPr>
      <t>M</t>
    </r>
    <r>
      <rPr>
        <sz val="10"/>
        <rFont val="Arial"/>
        <family val="2"/>
      </rPr>
      <t xml:space="preserve"> or</t>
    </r>
    <r>
      <rPr>
        <b/>
        <sz val="10"/>
        <rFont val="Arial"/>
        <family val="2"/>
      </rPr>
      <t xml:space="preserve"> </t>
    </r>
    <r>
      <rPr>
        <b/>
        <sz val="10"/>
        <rFont val="Courier New"/>
        <family val="3"/>
      </rPr>
      <t>F</t>
    </r>
  </si>
  <si>
    <r>
      <t xml:space="preserve">use </t>
    </r>
    <r>
      <rPr>
        <b/>
        <sz val="10"/>
        <rFont val="Courier New"/>
        <family val="3"/>
      </rPr>
      <t>X</t>
    </r>
  </si>
  <si>
    <r>
      <t xml:space="preserve">use </t>
    </r>
    <r>
      <rPr>
        <b/>
        <sz val="10"/>
        <rFont val="Courier New"/>
        <family val="3"/>
      </rPr>
      <t>KYU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DAN</t>
    </r>
  </si>
  <si>
    <r>
      <t xml:space="preserve">number from </t>
    </r>
    <r>
      <rPr>
        <b/>
        <sz val="10"/>
        <rFont val="Courier New"/>
        <family val="3"/>
      </rPr>
      <t>1</t>
    </r>
    <r>
      <rPr>
        <sz val="10"/>
        <rFont val="Arial"/>
        <family val="2"/>
      </rPr>
      <t xml:space="preserve"> to </t>
    </r>
    <r>
      <rPr>
        <b/>
        <sz val="10"/>
        <rFont val="Arial"/>
        <family val="2"/>
      </rPr>
      <t>10</t>
    </r>
  </si>
  <si>
    <r>
      <t>TEAM SEMI-CONTACT WOMEN</t>
    </r>
    <r>
      <rPr>
        <b/>
        <sz val="12"/>
        <color theme="0"/>
        <rFont val="Arial"/>
        <family val="2"/>
      </rPr>
      <t xml:space="preserve"> (5 competitors/team)</t>
    </r>
  </si>
  <si>
    <r>
      <t>TEAM SEMI-CONTACT MEN</t>
    </r>
    <r>
      <rPr>
        <b/>
        <sz val="12"/>
        <color theme="0"/>
        <rFont val="Arial"/>
        <family val="2"/>
      </rPr>
      <t xml:space="preserve"> (8 competitors/team)</t>
    </r>
  </si>
  <si>
    <t>SEMI-CONTACT WOMEN</t>
  </si>
  <si>
    <t>SEMI-CONTACT MEN</t>
  </si>
  <si>
    <t>F</t>
  </si>
  <si>
    <t>Coaches</t>
  </si>
  <si>
    <t>TEAM 1</t>
  </si>
  <si>
    <t>TEAM 3</t>
  </si>
  <si>
    <t>TEAM 2</t>
  </si>
  <si>
    <t>TEAM 4</t>
  </si>
  <si>
    <t>Saturday October 03 &amp; Sunday October 04, 2026</t>
  </si>
  <si>
    <r>
      <rPr>
        <b/>
        <sz val="16"/>
        <color theme="0"/>
        <rFont val="Calibri"/>
        <family val="2"/>
      </rPr>
      <t>€</t>
    </r>
    <r>
      <rPr>
        <b/>
        <sz val="16"/>
        <color theme="0"/>
        <rFont val="Arial"/>
        <family val="2"/>
      </rPr>
      <t xml:space="preserve"> 30 / discipline with IBF-passport</t>
    </r>
  </si>
  <si>
    <r>
      <rPr>
        <b/>
        <sz val="16"/>
        <color theme="0"/>
        <rFont val="Calibri"/>
        <family val="2"/>
      </rPr>
      <t>€</t>
    </r>
    <r>
      <rPr>
        <b/>
        <sz val="16"/>
        <color theme="0"/>
        <rFont val="Arial"/>
        <family val="2"/>
      </rPr>
      <t xml:space="preserve"> 40 / discipline without IBF-passport</t>
    </r>
  </si>
  <si>
    <t>SEMI-CONTACT, KATA, SYNCHRON-KATA, WEAPON-KATA &amp; HAND-to-HAND FIGHT FULL CONTACT</t>
  </si>
  <si>
    <r>
      <t xml:space="preserve">TEAM SYNCHRON-KATA </t>
    </r>
    <r>
      <rPr>
        <b/>
        <sz val="12"/>
        <color theme="0"/>
        <rFont val="Arial"/>
        <family val="2"/>
      </rPr>
      <t>(3 competitors/team, M and/or F)</t>
    </r>
  </si>
  <si>
    <t>WEAPON-KATA</t>
  </si>
  <si>
    <t>IBF-passport?</t>
  </si>
  <si>
    <r>
      <rPr>
        <sz val="12"/>
        <rFont val="Courier New"/>
        <family val="3"/>
      </rPr>
      <t xml:space="preserve">use </t>
    </r>
    <r>
      <rPr>
        <b/>
        <sz val="12"/>
        <rFont val="Courier New"/>
        <family val="3"/>
      </rPr>
      <t>X</t>
    </r>
  </si>
  <si>
    <t>SYNCHRON-KATA</t>
  </si>
  <si>
    <t>HAND-TO-HAND FIGHT FULL CONTACT</t>
  </si>
  <si>
    <r>
      <t xml:space="preserve">use </t>
    </r>
    <r>
      <rPr>
        <b/>
        <sz val="16"/>
        <rFont val="Courier New"/>
        <family val="3"/>
      </rPr>
      <t>X</t>
    </r>
  </si>
  <si>
    <r>
      <rPr>
        <b/>
        <sz val="16"/>
        <color theme="0"/>
        <rFont val="Calibri"/>
        <family val="2"/>
      </rPr>
      <t>IBF : €</t>
    </r>
    <r>
      <rPr>
        <b/>
        <sz val="16"/>
        <color theme="0"/>
        <rFont val="Arial"/>
        <family val="2"/>
      </rPr>
      <t xml:space="preserve"> 100 / team - NOT IBF : € 150 / team</t>
    </r>
  </si>
  <si>
    <t>IBF : € 180 / team - NOT IBF : € 200 / team</t>
  </si>
  <si>
    <r>
      <rPr>
        <b/>
        <sz val="16"/>
        <color theme="0"/>
        <rFont val="Calibri"/>
        <family val="2"/>
      </rPr>
      <t>IBF : €</t>
    </r>
    <r>
      <rPr>
        <b/>
        <sz val="16"/>
        <color theme="0"/>
        <rFont val="Arial"/>
        <family val="2"/>
      </rPr>
      <t xml:space="preserve"> 75 / team - NOT IBF : € 90 / team</t>
    </r>
  </si>
  <si>
    <t>IBF EUROPEAN OPEN CHAMPIONSHIP ALL STYLE KARATE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</si>
</sst>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[$-F800]dddd\,\ mmmm\ dd\,\ yyyy"/>
  </numFmts>
  <fonts count="40" x14ac:knownFonts="1">
    <font>
      <sz val="10"/>
      <name val="Arial"/>
    </font>
    <font>
      <sz val="9"/>
      <name val="Courier New"/>
      <family val="3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48"/>
      <name val="Arial"/>
      <family val="2"/>
    </font>
    <font>
      <sz val="16"/>
      <color indexed="10"/>
      <name val="Arial Narrow"/>
      <family val="2"/>
    </font>
    <font>
      <sz val="10"/>
      <name val="Arial"/>
      <family val="2"/>
    </font>
    <font>
      <sz val="20"/>
      <name val="Courier New"/>
      <family val="3"/>
    </font>
    <font>
      <b/>
      <sz val="9"/>
      <name val="Arial"/>
      <family val="2"/>
    </font>
    <font>
      <sz val="10"/>
      <name val="Courier New"/>
      <family val="3"/>
    </font>
    <font>
      <b/>
      <sz val="20"/>
      <name val="Arial"/>
      <family val="2"/>
    </font>
    <font>
      <sz val="16"/>
      <color rgb="FFFF0000"/>
      <name val="Wingdings 3"/>
      <family val="1"/>
      <charset val="2"/>
    </font>
    <font>
      <b/>
      <sz val="16"/>
      <color rgb="FFFF0000"/>
      <name val="Arial"/>
      <family val="2"/>
    </font>
    <font>
      <sz val="20"/>
      <name val="Calibri"/>
      <family val="2"/>
    </font>
    <font>
      <b/>
      <sz val="20"/>
      <name val="Courier New"/>
      <family val="3"/>
    </font>
    <font>
      <sz val="20"/>
      <color rgb="FFFF0000"/>
      <name val="Calibri"/>
      <family val="2"/>
    </font>
    <font>
      <b/>
      <sz val="20"/>
      <color rgb="FFFF0000"/>
      <name val="Courier New"/>
      <family val="3"/>
    </font>
    <font>
      <b/>
      <sz val="20"/>
      <name val="Calibri"/>
      <family val="2"/>
    </font>
    <font>
      <sz val="9"/>
      <color theme="0"/>
      <name val="Courier New"/>
      <family val="3"/>
    </font>
    <font>
      <b/>
      <sz val="9"/>
      <color theme="0"/>
      <name val="Courier New"/>
      <family val="3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Calibri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24"/>
      <color theme="1" tint="0.249977111117893"/>
      <name val="Arial"/>
      <family val="2"/>
    </font>
    <font>
      <b/>
      <sz val="9"/>
      <name val="Courier New"/>
      <family val="3"/>
    </font>
    <font>
      <b/>
      <sz val="10"/>
      <name val="Courier New"/>
      <family val="3"/>
    </font>
    <font>
      <b/>
      <sz val="14"/>
      <color theme="0"/>
      <name val="Arial"/>
      <family val="2"/>
    </font>
    <font>
      <b/>
      <sz val="15"/>
      <color theme="0"/>
      <name val="Arial"/>
      <family val="2"/>
    </font>
    <font>
      <b/>
      <sz val="12"/>
      <name val="Courier New"/>
      <family val="3"/>
    </font>
    <font>
      <sz val="12"/>
      <name val="Courier New"/>
      <family val="3"/>
    </font>
    <font>
      <sz val="16"/>
      <name val="Courier New"/>
      <family val="3"/>
    </font>
    <font>
      <b/>
      <sz val="16"/>
      <name val="Courier New"/>
      <family val="3"/>
    </font>
    <font>
      <b/>
      <sz val="20"/>
      <color theme="0"/>
      <name val="Courier New"/>
      <family val="3"/>
    </font>
    <font>
      <sz val="20"/>
      <color theme="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32CE08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/>
      <diagonal/>
    </border>
    <border>
      <left/>
      <right style="medium">
        <color indexed="10"/>
      </right>
      <top style="medium">
        <color indexed="64"/>
      </top>
      <bottom/>
      <diagonal/>
    </border>
    <border>
      <left style="medium">
        <color indexed="10"/>
      </left>
      <right/>
      <top/>
      <bottom style="medium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theme="1"/>
      </right>
      <top style="medium">
        <color indexed="64"/>
      </top>
      <bottom/>
      <diagonal/>
    </border>
    <border>
      <left style="medium">
        <color indexed="10"/>
      </left>
      <right style="medium">
        <color theme="1"/>
      </right>
      <top/>
      <bottom style="medium">
        <color indexed="64"/>
      </bottom>
      <diagonal/>
    </border>
    <border>
      <left style="medium">
        <color indexed="10"/>
      </left>
      <right style="medium">
        <color theme="1"/>
      </right>
      <top style="medium">
        <color indexed="64"/>
      </top>
      <bottom style="thin">
        <color auto="1"/>
      </bottom>
      <diagonal/>
    </border>
    <border>
      <left style="medium">
        <color indexed="10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indexed="10"/>
      </left>
      <right style="medium">
        <color theme="1"/>
      </right>
      <top/>
      <bottom style="thin">
        <color auto="1"/>
      </bottom>
      <diagonal/>
    </border>
    <border>
      <left style="medium">
        <color indexed="10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 applyProtection="1">
      <alignment horizontal="center" vertical="center"/>
      <protection locked="0"/>
    </xf>
    <xf numFmtId="164" fontId="5" fillId="0" borderId="33" xfId="0" applyNumberFormat="1" applyFont="1" applyBorder="1" applyAlignment="1" applyProtection="1">
      <alignment horizontal="center" vertical="center"/>
      <protection locked="0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3" fillId="0" borderId="71" xfId="0" applyFont="1" applyBorder="1" applyAlignment="1">
      <alignment horizontal="center" vertical="center"/>
    </xf>
    <xf numFmtId="164" fontId="6" fillId="0" borderId="78" xfId="0" applyNumberFormat="1" applyFont="1" applyBorder="1" applyAlignment="1">
      <alignment vertical="center"/>
    </xf>
    <xf numFmtId="4" fontId="15" fillId="0" borderId="38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5" fillId="0" borderId="82" xfId="0" applyNumberFormat="1" applyFont="1" applyBorder="1" applyAlignment="1" applyProtection="1">
      <alignment horizontal="center" vertical="center"/>
      <protection locked="0"/>
    </xf>
    <xf numFmtId="164" fontId="5" fillId="0" borderId="85" xfId="0" applyNumberFormat="1" applyFont="1" applyBorder="1" applyAlignment="1" applyProtection="1">
      <alignment horizontal="center" vertical="center"/>
      <protection locked="0"/>
    </xf>
    <xf numFmtId="164" fontId="5" fillId="0" borderId="80" xfId="0" applyNumberFormat="1" applyFont="1" applyBorder="1" applyAlignment="1" applyProtection="1">
      <alignment horizontal="center" vertical="center"/>
      <protection locked="0"/>
    </xf>
    <xf numFmtId="164" fontId="5" fillId="0" borderId="91" xfId="0" applyNumberFormat="1" applyFont="1" applyBorder="1" applyAlignment="1" applyProtection="1">
      <alignment horizontal="center" vertical="center"/>
      <protection locked="0"/>
    </xf>
    <xf numFmtId="164" fontId="5" fillId="0" borderId="98" xfId="0" applyNumberFormat="1" applyFont="1" applyBorder="1" applyAlignment="1" applyProtection="1">
      <alignment horizontal="center" vertical="center"/>
      <protection locked="0"/>
    </xf>
    <xf numFmtId="164" fontId="5" fillId="0" borderId="78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 applyProtection="1">
      <alignment horizontal="center" vertical="center"/>
      <protection locked="0"/>
    </xf>
    <xf numFmtId="164" fontId="1" fillId="0" borderId="37" xfId="0" applyNumberFormat="1" applyFont="1" applyBorder="1" applyAlignment="1" applyProtection="1">
      <alignment horizontal="center" vertical="center"/>
      <protection locked="0"/>
    </xf>
    <xf numFmtId="164" fontId="1" fillId="0" borderId="32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61" xfId="0" applyNumberFormat="1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 applyProtection="1">
      <alignment horizontal="center" vertical="center"/>
      <protection locked="0"/>
    </xf>
    <xf numFmtId="164" fontId="1" fillId="0" borderId="60" xfId="0" applyNumberFormat="1" applyFont="1" applyBorder="1" applyAlignment="1" applyProtection="1">
      <alignment horizontal="center" vertical="center"/>
      <protection locked="0"/>
    </xf>
    <xf numFmtId="4" fontId="15" fillId="0" borderId="0" xfId="0" applyNumberFormat="1" applyFont="1" applyAlignment="1">
      <alignment horizontal="right" vertical="center"/>
    </xf>
    <xf numFmtId="0" fontId="12" fillId="0" borderId="93" xfId="0" applyFont="1" applyBorder="1" applyAlignment="1">
      <alignment horizontal="center" vertical="center"/>
    </xf>
    <xf numFmtId="4" fontId="16" fillId="0" borderId="73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17" fillId="0" borderId="104" xfId="0" applyNumberFormat="1" applyFont="1" applyBorder="1" applyAlignment="1">
      <alignment horizontal="right" vertical="center"/>
    </xf>
    <xf numFmtId="4" fontId="18" fillId="0" borderId="105" xfId="0" applyNumberFormat="1" applyFont="1" applyBorder="1" applyAlignment="1">
      <alignment vertical="center"/>
    </xf>
    <xf numFmtId="0" fontId="8" fillId="0" borderId="0" xfId="0" quotePrefix="1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 textRotation="90"/>
    </xf>
    <xf numFmtId="4" fontId="16" fillId="0" borderId="7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15" fillId="0" borderId="68" xfId="0" applyNumberFormat="1" applyFont="1" applyBorder="1" applyAlignment="1">
      <alignment vertical="center"/>
    </xf>
    <xf numFmtId="4" fontId="9" fillId="0" borderId="68" xfId="0" applyNumberFormat="1" applyFont="1" applyBorder="1" applyAlignment="1">
      <alignment vertical="center"/>
    </xf>
    <xf numFmtId="164" fontId="8" fillId="0" borderId="0" xfId="0" applyNumberFormat="1" applyFont="1" applyAlignment="1">
      <alignment textRotation="90"/>
    </xf>
    <xf numFmtId="164" fontId="10" fillId="0" borderId="0" xfId="0" applyNumberFormat="1" applyFont="1" applyAlignment="1">
      <alignment vertical="center" textRotation="90"/>
    </xf>
    <xf numFmtId="164" fontId="10" fillId="0" borderId="0" xfId="0" applyNumberFormat="1" applyFont="1" applyAlignment="1">
      <alignment textRotation="90"/>
    </xf>
    <xf numFmtId="0" fontId="1" fillId="0" borderId="0" xfId="0" applyFont="1"/>
    <xf numFmtId="0" fontId="11" fillId="0" borderId="0" xfId="0" applyFont="1" applyAlignment="1">
      <alignment horizontal="center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0" borderId="65" xfId="0" applyNumberFormat="1" applyFont="1" applyBorder="1" applyAlignment="1" applyProtection="1">
      <alignment horizontal="center" vertical="center"/>
      <protection locked="0"/>
    </xf>
    <xf numFmtId="164" fontId="1" fillId="0" borderId="66" xfId="0" applyNumberFormat="1" applyFont="1" applyBorder="1" applyAlignment="1" applyProtection="1">
      <alignment horizontal="center" vertical="center"/>
      <protection locked="0"/>
    </xf>
    <xf numFmtId="164" fontId="1" fillId="0" borderId="70" xfId="0" applyNumberFormat="1" applyFont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63" xfId="0" applyNumberFormat="1" applyFont="1" applyBorder="1" applyAlignment="1" applyProtection="1">
      <alignment horizontal="center" vertical="center"/>
      <protection locked="0"/>
    </xf>
    <xf numFmtId="164" fontId="5" fillId="0" borderId="39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14" fillId="0" borderId="87" xfId="0" applyNumberFormat="1" applyFont="1" applyBorder="1" applyAlignment="1">
      <alignment vertical="center"/>
    </xf>
    <xf numFmtId="0" fontId="20" fillId="0" borderId="0" xfId="0" applyFont="1"/>
    <xf numFmtId="164" fontId="14" fillId="0" borderId="0" xfId="0" applyNumberFormat="1" applyFont="1" applyAlignment="1">
      <alignment vertical="center"/>
    </xf>
    <xf numFmtId="0" fontId="21" fillId="0" borderId="0" xfId="0" applyFont="1"/>
    <xf numFmtId="164" fontId="14" fillId="0" borderId="95" xfId="0" applyNumberFormat="1" applyFont="1" applyBorder="1" applyAlignment="1">
      <alignment vertical="center"/>
    </xf>
    <xf numFmtId="4" fontId="19" fillId="0" borderId="38" xfId="0" applyNumberFormat="1" applyFont="1" applyBorder="1" applyAlignment="1">
      <alignment horizontal="right" vertical="center"/>
    </xf>
    <xf numFmtId="164" fontId="5" fillId="0" borderId="94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27" fillId="2" borderId="1" xfId="0" applyFont="1" applyFill="1" applyBorder="1"/>
    <xf numFmtId="0" fontId="27" fillId="2" borderId="2" xfId="0" applyFont="1" applyFill="1" applyBorder="1"/>
    <xf numFmtId="0" fontId="27" fillId="2" borderId="3" xfId="0" applyFont="1" applyFill="1" applyBorder="1"/>
    <xf numFmtId="0" fontId="27" fillId="2" borderId="94" xfId="0" applyFont="1" applyFill="1" applyBorder="1"/>
    <xf numFmtId="0" fontId="27" fillId="2" borderId="4" xfId="0" applyFont="1" applyFill="1" applyBorder="1"/>
    <xf numFmtId="0" fontId="27" fillId="5" borderId="29" xfId="0" applyFont="1" applyFill="1" applyBorder="1"/>
    <xf numFmtId="0" fontId="27" fillId="5" borderId="69" xfId="0" applyFont="1" applyFill="1" applyBorder="1"/>
    <xf numFmtId="0" fontId="27" fillId="5" borderId="31" xfId="0" applyFont="1" applyFill="1" applyBorder="1"/>
    <xf numFmtId="0" fontId="27" fillId="2" borderId="29" xfId="0" applyFont="1" applyFill="1" applyBorder="1"/>
    <xf numFmtId="0" fontId="27" fillId="2" borderId="69" xfId="0" applyFont="1" applyFill="1" applyBorder="1"/>
    <xf numFmtId="0" fontId="27" fillId="2" borderId="90" xfId="0" applyFont="1" applyFill="1" applyBorder="1"/>
    <xf numFmtId="0" fontId="27" fillId="2" borderId="86" xfId="0" applyFont="1" applyFill="1" applyBorder="1"/>
    <xf numFmtId="0" fontId="27" fillId="2" borderId="30" xfId="0" applyFont="1" applyFill="1" applyBorder="1"/>
    <xf numFmtId="0" fontId="27" fillId="2" borderId="92" xfId="0" applyFont="1" applyFill="1" applyBorder="1"/>
    <xf numFmtId="0" fontId="27" fillId="2" borderId="84" xfId="0" applyFont="1" applyFill="1" applyBorder="1"/>
    <xf numFmtId="0" fontId="27" fillId="2" borderId="31" xfId="0" applyFont="1" applyFill="1" applyBorder="1"/>
    <xf numFmtId="164" fontId="28" fillId="2" borderId="24" xfId="0" applyNumberFormat="1" applyFont="1" applyFill="1" applyBorder="1" applyAlignment="1">
      <alignment horizontal="center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5" borderId="63" xfId="0" applyNumberFormat="1" applyFont="1" applyFill="1" applyBorder="1" applyAlignment="1">
      <alignment horizontal="center" vertical="center"/>
    </xf>
    <xf numFmtId="164" fontId="3" fillId="5" borderId="55" xfId="0" applyNumberFormat="1" applyFont="1" applyFill="1" applyBorder="1" applyAlignment="1">
      <alignment horizontal="center" vertical="center"/>
    </xf>
    <xf numFmtId="164" fontId="3" fillId="5" borderId="78" xfId="0" applyNumberFormat="1" applyFont="1" applyFill="1" applyBorder="1" applyAlignment="1">
      <alignment horizontal="center" vertical="center"/>
    </xf>
    <xf numFmtId="164" fontId="3" fillId="5" borderId="8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6" fontId="32" fillId="4" borderId="0" xfId="0" applyNumberFormat="1" applyFont="1" applyFill="1" applyAlignment="1">
      <alignment horizontal="right" vertical="center"/>
    </xf>
    <xf numFmtId="4" fontId="16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1" fillId="0" borderId="109" xfId="0" applyFont="1" applyBorder="1" applyAlignment="1" applyProtection="1">
      <alignment horizontal="center"/>
      <protection locked="0"/>
    </xf>
    <xf numFmtId="0" fontId="11" fillId="0" borderId="110" xfId="0" applyFont="1" applyBorder="1" applyAlignment="1" applyProtection="1">
      <alignment horizontal="center"/>
      <protection locked="0"/>
    </xf>
    <xf numFmtId="0" fontId="11" fillId="0" borderId="111" xfId="0" applyFont="1" applyBorder="1" applyAlignment="1" applyProtection="1">
      <alignment horizontal="center"/>
      <protection locked="0"/>
    </xf>
    <xf numFmtId="0" fontId="11" fillId="0" borderId="112" xfId="0" applyFont="1" applyBorder="1" applyAlignment="1" applyProtection="1">
      <alignment horizontal="center"/>
      <protection locked="0"/>
    </xf>
    <xf numFmtId="4" fontId="34" fillId="0" borderId="0" xfId="0" applyNumberFormat="1" applyFont="1" applyAlignment="1">
      <alignment horizontal="center" vertical="center"/>
    </xf>
    <xf numFmtId="0" fontId="8" fillId="0" borderId="0" xfId="0" applyFont="1"/>
    <xf numFmtId="0" fontId="24" fillId="4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4" fontId="23" fillId="6" borderId="0" xfId="0" applyNumberFormat="1" applyFont="1" applyFill="1" applyAlignment="1">
      <alignment horizontal="center" vertical="center"/>
    </xf>
    <xf numFmtId="164" fontId="29" fillId="0" borderId="0" xfId="0" applyNumberFormat="1" applyFont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61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60" xfId="0" applyNumberFormat="1" applyFont="1" applyBorder="1" applyAlignment="1" applyProtection="1">
      <alignment horizontal="center" vertical="center"/>
      <protection locked="0"/>
    </xf>
    <xf numFmtId="164" fontId="28" fillId="2" borderId="54" xfId="0" applyNumberFormat="1" applyFont="1" applyFill="1" applyBorder="1" applyAlignment="1">
      <alignment horizontal="center" vertical="center"/>
    </xf>
    <xf numFmtId="164" fontId="6" fillId="2" borderId="62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28" fillId="2" borderId="79" xfId="0" applyNumberFormat="1" applyFont="1" applyFill="1" applyBorder="1" applyAlignment="1">
      <alignment horizontal="center" vertical="center"/>
    </xf>
    <xf numFmtId="164" fontId="28" fillId="2" borderId="51" xfId="0" applyNumberFormat="1" applyFont="1" applyFill="1" applyBorder="1" applyAlignment="1">
      <alignment horizontal="center" vertical="center"/>
    </xf>
    <xf numFmtId="164" fontId="28" fillId="2" borderId="53" xfId="0" applyNumberFormat="1" applyFont="1" applyFill="1" applyBorder="1" applyAlignment="1">
      <alignment horizontal="center" vertical="center"/>
    </xf>
    <xf numFmtId="164" fontId="28" fillId="2" borderId="78" xfId="0" applyNumberFormat="1" applyFont="1" applyFill="1" applyBorder="1" applyAlignment="1">
      <alignment horizontal="center" vertical="center"/>
    </xf>
    <xf numFmtId="164" fontId="28" fillId="2" borderId="80" xfId="0" applyNumberFormat="1" applyFont="1" applyFill="1" applyBorder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 applyProtection="1">
      <alignment horizontal="center" vertical="center"/>
      <protection locked="0"/>
    </xf>
    <xf numFmtId="164" fontId="26" fillId="2" borderId="0" xfId="0" applyNumberFormat="1" applyFont="1" applyFill="1" applyAlignment="1">
      <alignment horizontal="center" textRotation="90"/>
    </xf>
    <xf numFmtId="164" fontId="5" fillId="0" borderId="81" xfId="0" applyNumberFormat="1" applyFont="1" applyBorder="1" applyAlignment="1">
      <alignment horizontal="center" vertical="center"/>
    </xf>
    <xf numFmtId="164" fontId="5" fillId="0" borderId="71" xfId="0" applyNumberFormat="1" applyFont="1" applyBorder="1" applyAlignment="1">
      <alignment horizontal="center" vertical="center"/>
    </xf>
    <xf numFmtId="164" fontId="5" fillId="0" borderId="77" xfId="0" applyNumberFormat="1" applyFont="1" applyBorder="1" applyAlignment="1">
      <alignment horizontal="center" vertical="center"/>
    </xf>
    <xf numFmtId="164" fontId="5" fillId="0" borderId="6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82" xfId="0" applyNumberFormat="1" applyFont="1" applyBorder="1" applyAlignment="1">
      <alignment horizontal="center" vertical="center"/>
    </xf>
    <xf numFmtId="164" fontId="5" fillId="0" borderId="83" xfId="0" applyNumberFormat="1" applyFont="1" applyBorder="1" applyAlignment="1">
      <alignment horizontal="center" vertical="center"/>
    </xf>
    <xf numFmtId="164" fontId="5" fillId="0" borderId="78" xfId="0" applyNumberFormat="1" applyFont="1" applyBorder="1" applyAlignment="1">
      <alignment horizontal="center" vertical="center"/>
    </xf>
    <xf numFmtId="164" fontId="5" fillId="0" borderId="80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164" fontId="8" fillId="0" borderId="59" xfId="0" applyNumberFormat="1" applyFont="1" applyBorder="1" applyAlignment="1">
      <alignment horizontal="center" vertical="center"/>
    </xf>
    <xf numFmtId="164" fontId="8" fillId="0" borderId="73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64" fontId="22" fillId="2" borderId="74" xfId="0" applyNumberFormat="1" applyFont="1" applyFill="1" applyBorder="1" applyAlignment="1">
      <alignment horizontal="center" vertical="center"/>
    </xf>
    <xf numFmtId="164" fontId="22" fillId="2" borderId="75" xfId="0" applyNumberFormat="1" applyFont="1" applyFill="1" applyBorder="1" applyAlignment="1">
      <alignment horizontal="center" vertical="center"/>
    </xf>
    <xf numFmtId="164" fontId="22" fillId="2" borderId="72" xfId="0" applyNumberFormat="1" applyFont="1" applyFill="1" applyBorder="1" applyAlignment="1">
      <alignment horizontal="center" vertical="center"/>
    </xf>
    <xf numFmtId="164" fontId="22" fillId="2" borderId="76" xfId="0" applyNumberFormat="1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textRotation="90" wrapText="1"/>
    </xf>
    <xf numFmtId="0" fontId="3" fillId="5" borderId="47" xfId="0" applyFont="1" applyFill="1" applyBorder="1" applyAlignment="1">
      <alignment horizontal="center" textRotation="90" wrapText="1"/>
    </xf>
    <xf numFmtId="0" fontId="3" fillId="5" borderId="51" xfId="0" applyFont="1" applyFill="1" applyBorder="1" applyAlignment="1">
      <alignment horizontal="center" textRotation="90" wrapText="1"/>
    </xf>
    <xf numFmtId="0" fontId="3" fillId="5" borderId="49" xfId="0" applyFont="1" applyFill="1" applyBorder="1" applyAlignment="1">
      <alignment horizontal="center" textRotation="90" wrapText="1"/>
    </xf>
    <xf numFmtId="0" fontId="3" fillId="5" borderId="107" xfId="0" applyFont="1" applyFill="1" applyBorder="1" applyAlignment="1">
      <alignment horizontal="center" textRotation="90"/>
    </xf>
    <xf numFmtId="0" fontId="3" fillId="5" borderId="108" xfId="0" applyFont="1" applyFill="1" applyBorder="1" applyAlignment="1">
      <alignment horizontal="center" textRotation="90"/>
    </xf>
    <xf numFmtId="0" fontId="3" fillId="5" borderId="56" xfId="0" applyFont="1" applyFill="1" applyBorder="1" applyAlignment="1">
      <alignment horizontal="center" textRotation="90"/>
    </xf>
    <xf numFmtId="0" fontId="3" fillId="5" borderId="57" xfId="0" applyFont="1" applyFill="1" applyBorder="1" applyAlignment="1">
      <alignment horizontal="center" textRotation="90"/>
    </xf>
    <xf numFmtId="0" fontId="2" fillId="5" borderId="42" xfId="0" applyFont="1" applyFill="1" applyBorder="1" applyAlignment="1">
      <alignment horizontal="center" textRotation="90"/>
    </xf>
    <xf numFmtId="0" fontId="2" fillId="5" borderId="43" xfId="0" applyFont="1" applyFill="1" applyBorder="1" applyAlignment="1">
      <alignment horizontal="center" textRotation="90"/>
    </xf>
    <xf numFmtId="0" fontId="26" fillId="5" borderId="42" xfId="0" applyFont="1" applyFill="1" applyBorder="1" applyAlignment="1">
      <alignment horizontal="center" textRotation="90"/>
    </xf>
    <xf numFmtId="0" fontId="26" fillId="5" borderId="43" xfId="0" applyFont="1" applyFill="1" applyBorder="1" applyAlignment="1">
      <alignment horizontal="center" textRotation="90"/>
    </xf>
    <xf numFmtId="0" fontId="27" fillId="5" borderId="46" xfId="0" applyFont="1" applyFill="1" applyBorder="1" applyAlignment="1">
      <alignment horizontal="center" textRotation="90" wrapText="1"/>
    </xf>
    <xf numFmtId="0" fontId="27" fillId="5" borderId="47" xfId="0" applyFont="1" applyFill="1" applyBorder="1" applyAlignment="1">
      <alignment horizontal="center" textRotation="90" wrapText="1"/>
    </xf>
    <xf numFmtId="0" fontId="27" fillId="5" borderId="48" xfId="0" applyFont="1" applyFill="1" applyBorder="1" applyAlignment="1">
      <alignment horizontal="center" textRotation="90" wrapText="1"/>
    </xf>
    <xf numFmtId="0" fontId="27" fillId="5" borderId="49" xfId="0" applyFont="1" applyFill="1" applyBorder="1" applyAlignment="1">
      <alignment horizontal="center" textRotation="90" wrapText="1"/>
    </xf>
    <xf numFmtId="0" fontId="26" fillId="5" borderId="52" xfId="0" applyFont="1" applyFill="1" applyBorder="1" applyAlignment="1">
      <alignment horizontal="center" textRotation="90" wrapText="1"/>
    </xf>
    <xf numFmtId="0" fontId="26" fillId="5" borderId="53" xfId="0" applyFont="1" applyFill="1" applyBorder="1" applyAlignment="1">
      <alignment horizontal="center" textRotation="90" wrapText="1"/>
    </xf>
    <xf numFmtId="0" fontId="26" fillId="5" borderId="56" xfId="0" applyFont="1" applyFill="1" applyBorder="1" applyAlignment="1">
      <alignment horizontal="center" textRotation="90" wrapText="1"/>
    </xf>
    <xf numFmtId="0" fontId="26" fillId="5" borderId="57" xfId="0" applyFont="1" applyFill="1" applyBorder="1" applyAlignment="1">
      <alignment horizontal="center" textRotation="90" wrapText="1"/>
    </xf>
    <xf numFmtId="0" fontId="26" fillId="5" borderId="44" xfId="0" applyFont="1" applyFill="1" applyBorder="1" applyAlignment="1">
      <alignment horizontal="center" textRotation="90" wrapText="1"/>
    </xf>
    <xf numFmtId="0" fontId="26" fillId="5" borderId="45" xfId="0" applyFont="1" applyFill="1" applyBorder="1" applyAlignment="1">
      <alignment horizontal="center" textRotation="90" wrapText="1"/>
    </xf>
    <xf numFmtId="164" fontId="8" fillId="0" borderId="39" xfId="0" applyNumberFormat="1" applyFont="1" applyBorder="1" applyAlignment="1">
      <alignment horizontal="center" textRotation="90"/>
    </xf>
    <xf numFmtId="164" fontId="8" fillId="0" borderId="40" xfId="0" applyNumberFormat="1" applyFont="1" applyBorder="1" applyAlignment="1">
      <alignment horizontal="center" textRotation="90"/>
    </xf>
    <xf numFmtId="164" fontId="8" fillId="0" borderId="41" xfId="0" applyNumberFormat="1" applyFont="1" applyBorder="1" applyAlignment="1">
      <alignment horizontal="center" textRotation="90"/>
    </xf>
    <xf numFmtId="4" fontId="38" fillId="3" borderId="113" xfId="0" applyNumberFormat="1" applyFont="1" applyFill="1" applyBorder="1" applyAlignment="1">
      <alignment horizontal="center" vertical="center"/>
    </xf>
    <xf numFmtId="4" fontId="38" fillId="3" borderId="114" xfId="0" applyNumberFormat="1" applyFont="1" applyFill="1" applyBorder="1" applyAlignment="1">
      <alignment horizontal="center" vertical="center"/>
    </xf>
    <xf numFmtId="0" fontId="38" fillId="3" borderId="113" xfId="0" applyFont="1" applyFill="1" applyBorder="1" applyAlignment="1" applyProtection="1">
      <alignment horizontal="center" vertical="center"/>
      <protection locked="0"/>
    </xf>
    <xf numFmtId="0" fontId="38" fillId="3" borderId="114" xfId="0" applyFont="1" applyFill="1" applyBorder="1" applyAlignment="1" applyProtection="1">
      <alignment horizontal="center" vertical="center"/>
      <protection locked="0"/>
    </xf>
    <xf numFmtId="0" fontId="3" fillId="5" borderId="54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 textRotation="90"/>
    </xf>
    <xf numFmtId="0" fontId="3" fillId="5" borderId="45" xfId="0" applyFont="1" applyFill="1" applyBorder="1" applyAlignment="1">
      <alignment horizontal="center" textRotation="90"/>
    </xf>
    <xf numFmtId="4" fontId="16" fillId="0" borderId="59" xfId="0" applyNumberFormat="1" applyFont="1" applyBorder="1" applyAlignment="1">
      <alignment horizontal="right" vertical="center"/>
    </xf>
    <xf numFmtId="4" fontId="16" fillId="0" borderId="73" xfId="0" applyNumberFormat="1" applyFont="1" applyBorder="1" applyAlignment="1">
      <alignment horizontal="right" vertical="center"/>
    </xf>
    <xf numFmtId="164" fontId="39" fillId="3" borderId="115" xfId="0" applyNumberFormat="1" applyFont="1" applyFill="1" applyBorder="1" applyAlignment="1" applyProtection="1">
      <alignment horizontal="center" vertical="center"/>
      <protection locked="0"/>
    </xf>
    <xf numFmtId="164" fontId="39" fillId="3" borderId="73" xfId="0" applyNumberFormat="1" applyFont="1" applyFill="1" applyBorder="1" applyAlignment="1" applyProtection="1">
      <alignment horizontal="center" vertical="center"/>
      <protection locked="0"/>
    </xf>
    <xf numFmtId="0" fontId="36" fillId="0" borderId="68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64" fontId="38" fillId="3" borderId="115" xfId="0" applyNumberFormat="1" applyFont="1" applyFill="1" applyBorder="1" applyAlignment="1">
      <alignment horizontal="center" vertical="center"/>
    </xf>
    <xf numFmtId="164" fontId="38" fillId="3" borderId="59" xfId="0" applyNumberFormat="1" applyFont="1" applyFill="1" applyBorder="1" applyAlignment="1">
      <alignment horizontal="center" vertical="center"/>
    </xf>
    <xf numFmtId="164" fontId="38" fillId="3" borderId="73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4" fontId="5" fillId="0" borderId="36" xfId="0" applyNumberFormat="1" applyFont="1" applyBorder="1" applyAlignment="1" applyProtection="1">
      <alignment horizontal="center" vertical="center"/>
      <protection locked="0"/>
    </xf>
    <xf numFmtId="164" fontId="5" fillId="0" borderId="33" xfId="0" applyNumberFormat="1" applyFont="1" applyBorder="1" applyAlignment="1" applyProtection="1">
      <alignment horizontal="center" vertical="center"/>
      <protection locked="0"/>
    </xf>
    <xf numFmtId="164" fontId="28" fillId="5" borderId="81" xfId="0" applyNumberFormat="1" applyFont="1" applyFill="1" applyBorder="1" applyAlignment="1">
      <alignment horizontal="left" vertical="center"/>
    </xf>
    <xf numFmtId="164" fontId="28" fillId="5" borderId="71" xfId="0" applyNumberFormat="1" applyFont="1" applyFill="1" applyBorder="1" applyAlignment="1">
      <alignment horizontal="left" vertical="center"/>
    </xf>
    <xf numFmtId="164" fontId="28" fillId="5" borderId="77" xfId="0" applyNumberFormat="1" applyFont="1" applyFill="1" applyBorder="1" applyAlignment="1">
      <alignment horizontal="left" vertical="center"/>
    </xf>
    <xf numFmtId="164" fontId="3" fillId="5" borderId="25" xfId="0" applyNumberFormat="1" applyFont="1" applyFill="1" applyBorder="1" applyAlignment="1">
      <alignment horizontal="center" vertical="center"/>
    </xf>
    <xf numFmtId="164" fontId="3" fillId="5" borderId="37" xfId="0" applyNumberFormat="1" applyFont="1" applyFill="1" applyBorder="1" applyAlignment="1">
      <alignment horizontal="center" vertical="center"/>
    </xf>
    <xf numFmtId="164" fontId="3" fillId="5" borderId="34" xfId="0" applyNumberFormat="1" applyFont="1" applyFill="1" applyBorder="1" applyAlignment="1">
      <alignment horizontal="center" vertical="center"/>
    </xf>
    <xf numFmtId="164" fontId="5" fillId="0" borderId="106" xfId="0" applyNumberFormat="1" applyFont="1" applyBorder="1" applyAlignment="1" applyProtection="1">
      <alignment horizontal="center" vertical="center"/>
      <protection locked="0"/>
    </xf>
    <xf numFmtId="164" fontId="5" fillId="0" borderId="96" xfId="0" applyNumberFormat="1" applyFont="1" applyBorder="1" applyAlignment="1" applyProtection="1">
      <alignment horizontal="center" vertical="center"/>
      <protection locked="0"/>
    </xf>
    <xf numFmtId="164" fontId="5" fillId="0" borderId="79" xfId="0" applyNumberFormat="1" applyFont="1" applyBorder="1" applyAlignment="1" applyProtection="1">
      <alignment horizontal="center" vertical="center"/>
      <protection locked="0"/>
    </xf>
    <xf numFmtId="164" fontId="28" fillId="5" borderId="1" xfId="0" applyNumberFormat="1" applyFont="1" applyFill="1" applyBorder="1" applyAlignment="1">
      <alignment horizontal="left" vertical="center"/>
    </xf>
    <xf numFmtId="164" fontId="28" fillId="5" borderId="96" xfId="0" applyNumberFormat="1" applyFont="1" applyFill="1" applyBorder="1" applyAlignment="1">
      <alignment horizontal="left" vertical="center"/>
    </xf>
    <xf numFmtId="164" fontId="28" fillId="5" borderId="79" xfId="0" applyNumberFormat="1" applyFont="1" applyFill="1" applyBorder="1" applyAlignment="1">
      <alignment horizontal="left" vertical="center"/>
    </xf>
    <xf numFmtId="0" fontId="30" fillId="5" borderId="83" xfId="0" applyFont="1" applyFill="1" applyBorder="1" applyAlignment="1">
      <alignment horizontal="center"/>
    </xf>
    <xf numFmtId="0" fontId="30" fillId="5" borderId="78" xfId="0" applyFont="1" applyFill="1" applyBorder="1" applyAlignment="1">
      <alignment horizontal="center"/>
    </xf>
    <xf numFmtId="0" fontId="30" fillId="5" borderId="80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5" borderId="96" xfId="0" applyFont="1" applyFill="1" applyBorder="1" applyAlignment="1">
      <alignment horizontal="center"/>
    </xf>
    <xf numFmtId="0" fontId="30" fillId="5" borderId="79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/>
    </xf>
    <xf numFmtId="0" fontId="30" fillId="5" borderId="36" xfId="0" applyFont="1" applyFill="1" applyBorder="1" applyAlignment="1">
      <alignment horizontal="center"/>
    </xf>
    <xf numFmtId="0" fontId="30" fillId="5" borderId="33" xfId="0" applyFont="1" applyFill="1" applyBorder="1" applyAlignment="1">
      <alignment horizontal="center"/>
    </xf>
    <xf numFmtId="164" fontId="25" fillId="2" borderId="88" xfId="0" applyNumberFormat="1" applyFont="1" applyFill="1" applyBorder="1" applyAlignment="1">
      <alignment horizontal="center" vertical="center"/>
    </xf>
    <xf numFmtId="164" fontId="22" fillId="2" borderId="97" xfId="0" applyNumberFormat="1" applyFont="1" applyFill="1" applyBorder="1" applyAlignment="1">
      <alignment horizontal="center" vertical="center"/>
    </xf>
    <xf numFmtId="164" fontId="22" fillId="2" borderId="89" xfId="0" applyNumberFormat="1" applyFont="1" applyFill="1" applyBorder="1" applyAlignment="1">
      <alignment horizontal="center" vertical="center"/>
    </xf>
    <xf numFmtId="49" fontId="30" fillId="5" borderId="99" xfId="0" applyNumberFormat="1" applyFont="1" applyFill="1" applyBorder="1" applyAlignment="1">
      <alignment horizontal="center"/>
    </xf>
    <xf numFmtId="49" fontId="30" fillId="5" borderId="98" xfId="0" applyNumberFormat="1" applyFont="1" applyFill="1" applyBorder="1" applyAlignment="1">
      <alignment horizontal="center"/>
    </xf>
    <xf numFmtId="49" fontId="30" fillId="5" borderId="91" xfId="0" applyNumberFormat="1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30" fillId="5" borderId="37" xfId="0" applyFont="1" applyFill="1" applyBorder="1" applyAlignment="1">
      <alignment horizontal="center"/>
    </xf>
    <xf numFmtId="0" fontId="30" fillId="5" borderId="34" xfId="0" applyFont="1" applyFill="1" applyBorder="1" applyAlignment="1">
      <alignment horizontal="center"/>
    </xf>
    <xf numFmtId="164" fontId="22" fillId="2" borderId="88" xfId="0" applyNumberFormat="1" applyFont="1" applyFill="1" applyBorder="1" applyAlignment="1">
      <alignment horizontal="center" vertical="center"/>
    </xf>
    <xf numFmtId="164" fontId="5" fillId="0" borderId="25" xfId="0" applyNumberFormat="1" applyFont="1" applyBorder="1" applyAlignment="1" applyProtection="1">
      <alignment horizontal="center" vertical="center"/>
      <protection locked="0"/>
    </xf>
    <xf numFmtId="164" fontId="5" fillId="0" borderId="37" xfId="0" applyNumberFormat="1" applyFont="1" applyBorder="1" applyAlignment="1" applyProtection="1">
      <alignment horizontal="center" vertical="center"/>
      <protection locked="0"/>
    </xf>
    <xf numFmtId="164" fontId="5" fillId="0" borderId="34" xfId="0" applyNumberFormat="1" applyFont="1" applyBorder="1" applyAlignment="1" applyProtection="1">
      <alignment horizontal="center" vertical="center"/>
      <protection locked="0"/>
    </xf>
    <xf numFmtId="0" fontId="30" fillId="5" borderId="3" xfId="0" applyFont="1" applyFill="1" applyBorder="1" applyAlignment="1">
      <alignment horizontal="center"/>
    </xf>
    <xf numFmtId="0" fontId="30" fillId="5" borderId="100" xfId="0" applyFont="1" applyFill="1" applyBorder="1" applyAlignment="1">
      <alignment horizontal="center"/>
    </xf>
    <xf numFmtId="0" fontId="30" fillId="5" borderId="101" xfId="0" applyFont="1" applyFill="1" applyBorder="1" applyAlignment="1">
      <alignment horizontal="center"/>
    </xf>
    <xf numFmtId="0" fontId="30" fillId="5" borderId="102" xfId="0" applyFont="1" applyFill="1" applyBorder="1" applyAlignment="1">
      <alignment horizontal="center"/>
    </xf>
    <xf numFmtId="0" fontId="30" fillId="5" borderId="103" xfId="0" applyFont="1" applyFill="1" applyBorder="1" applyAlignment="1">
      <alignment horizontal="center"/>
    </xf>
    <xf numFmtId="0" fontId="30" fillId="5" borderId="85" xfId="0" applyFont="1" applyFill="1" applyBorder="1" applyAlignment="1">
      <alignment horizontal="center"/>
    </xf>
  </cellXfs>
  <cellStyles count="1">
    <cellStyle name="Standaard" xfId="0" builtinId="0"/>
  </cellStyles>
  <dxfs count="20"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</dxfs>
  <tableStyles count="0" defaultTableStyle="TableStyleMedium2" defaultPivotStyle="PivotStyleLight16"/>
  <colors>
    <mruColors>
      <color rgb="FF32CE08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showGridLines="0" showRowColHeaders="0" tabSelected="1" workbookViewId="0">
      <selection activeCell="G31" sqref="G31:H31"/>
    </sheetView>
  </sheetViews>
  <sheetFormatPr defaultRowHeight="13.2" x14ac:dyDescent="0.25"/>
  <cols>
    <col min="1" max="1" width="1.6640625" customWidth="1"/>
    <col min="2" max="2" width="6.6640625" customWidth="1"/>
    <col min="3" max="7" width="15.6640625" customWidth="1"/>
    <col min="8" max="8" width="16.6640625" customWidth="1"/>
    <col min="9" max="9" width="3.6640625" customWidth="1"/>
    <col min="10" max="10" width="12.6640625" customWidth="1"/>
    <col min="11" max="11" width="3.6640625" customWidth="1"/>
    <col min="12" max="12" width="4.6640625" customWidth="1"/>
    <col min="13" max="13" width="24.6640625" customWidth="1"/>
  </cols>
  <sheetData>
    <row r="1" spans="2:16" ht="9" customHeight="1" x14ac:dyDescent="0.25"/>
    <row r="2" spans="2:16" ht="30" customHeight="1" x14ac:dyDescent="0.25">
      <c r="B2" s="132" t="s">
        <v>80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6" ht="30" customHeight="1" x14ac:dyDescent="0.25">
      <c r="B3" s="132" t="s">
        <v>69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2:16" ht="15" customHeight="1" x14ac:dyDescent="0.25">
      <c r="B4" s="133" t="s">
        <v>25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2:16" ht="15" customHeight="1" x14ac:dyDescent="0.25">
      <c r="B5" s="134" t="s">
        <v>66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2:16" ht="9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2:16" ht="30" customHeight="1" x14ac:dyDescent="0.25">
      <c r="B7" s="135" t="s">
        <v>41</v>
      </c>
      <c r="C7" s="135"/>
      <c r="D7" s="135"/>
      <c r="E7" s="30"/>
      <c r="F7" s="30"/>
      <c r="G7" s="30"/>
      <c r="H7" s="30"/>
      <c r="I7" s="30"/>
      <c r="J7" s="30"/>
      <c r="K7" s="30"/>
      <c r="L7" s="30"/>
      <c r="M7" s="30"/>
    </row>
    <row r="8" spans="2:16" ht="9.9" customHeight="1" thickBot="1" x14ac:dyDescent="0.3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2:16" ht="30" customHeight="1" thickBot="1" x14ac:dyDescent="0.3">
      <c r="B9" s="53" t="s">
        <v>18</v>
      </c>
      <c r="C9" s="131" t="s">
        <v>26</v>
      </c>
      <c r="D9" s="131"/>
      <c r="E9" s="131"/>
      <c r="F9" s="131"/>
      <c r="G9" s="131"/>
      <c r="H9" s="131"/>
      <c r="J9" s="61">
        <f>COUNTA('referees&amp;coaches'!C12:'referees&amp;coaches'!C31)</f>
        <v>0</v>
      </c>
      <c r="L9" s="60"/>
    </row>
    <row r="10" spans="2:16" ht="9.9" customHeight="1" thickBot="1" x14ac:dyDescent="0.3"/>
    <row r="11" spans="2:16" ht="30" customHeight="1" thickBot="1" x14ac:dyDescent="0.3">
      <c r="B11" s="53" t="s">
        <v>23</v>
      </c>
      <c r="C11" s="131" t="s">
        <v>27</v>
      </c>
      <c r="D11" s="131"/>
      <c r="E11" s="131"/>
      <c r="F11" s="131"/>
      <c r="G11" s="131"/>
      <c r="H11" s="122"/>
      <c r="J11" s="61">
        <f>COUNTA('referees&amp;coaches'!C37:'referees&amp;coaches'!C56)</f>
        <v>0</v>
      </c>
      <c r="L11" s="60"/>
      <c r="M11" s="123"/>
    </row>
    <row r="12" spans="2:16" ht="9.9" customHeight="1" x14ac:dyDescent="0.25"/>
    <row r="13" spans="2:16" ht="30" customHeight="1" x14ac:dyDescent="0.25">
      <c r="B13" s="53" t="s">
        <v>24</v>
      </c>
      <c r="C13" s="131" t="s">
        <v>17</v>
      </c>
      <c r="D13" s="131"/>
      <c r="E13" s="131"/>
      <c r="F13" s="131"/>
      <c r="G13" s="131"/>
      <c r="H13" s="131"/>
      <c r="J13" s="137"/>
      <c r="K13" s="137"/>
      <c r="L13" s="137"/>
      <c r="M13" s="137"/>
      <c r="N13" s="34"/>
      <c r="O13" s="34"/>
      <c r="P13" s="66"/>
    </row>
    <row r="14" spans="2:16" ht="9.9" customHeight="1" thickBot="1" x14ac:dyDescent="0.3">
      <c r="B14" s="53"/>
      <c r="C14" s="63"/>
      <c r="D14" s="63"/>
      <c r="E14" s="63"/>
      <c r="F14" s="63"/>
      <c r="G14" s="63"/>
      <c r="H14" s="63"/>
    </row>
    <row r="15" spans="2:16" ht="30" customHeight="1" thickBot="1" x14ac:dyDescent="0.3">
      <c r="C15" s="53" t="s">
        <v>43</v>
      </c>
      <c r="D15" s="131" t="s">
        <v>42</v>
      </c>
      <c r="E15" s="131"/>
      <c r="F15" s="131"/>
      <c r="G15" s="131"/>
      <c r="H15" s="131"/>
      <c r="J15" s="61">
        <f>COUNTIF('Individual competition'!J20:J94,"X")</f>
        <v>0</v>
      </c>
      <c r="L15" s="39" t="s">
        <v>15</v>
      </c>
      <c r="M15" s="62">
        <f>SUM('Individual competition'!U20:U94)</f>
        <v>0</v>
      </c>
    </row>
    <row r="16" spans="2:16" ht="9.9" customHeight="1" thickBot="1" x14ac:dyDescent="0.3">
      <c r="B16" s="53"/>
      <c r="C16" s="63"/>
      <c r="D16" s="63"/>
      <c r="E16" s="63"/>
      <c r="F16" s="63"/>
      <c r="G16" s="63"/>
      <c r="H16" s="63"/>
    </row>
    <row r="17" spans="2:13" ht="30" customHeight="1" thickBot="1" x14ac:dyDescent="0.3">
      <c r="C17" s="53" t="s">
        <v>44</v>
      </c>
      <c r="D17" s="131" t="s">
        <v>4</v>
      </c>
      <c r="E17" s="131"/>
      <c r="F17" s="131"/>
      <c r="G17" s="131"/>
      <c r="H17" s="131"/>
      <c r="J17" s="61">
        <f>COUNTIF('Individual competition'!M20:M94,"X")</f>
        <v>0</v>
      </c>
      <c r="L17" s="39" t="s">
        <v>15</v>
      </c>
      <c r="M17" s="62">
        <f>SUM('Individual competition'!V20:V94)</f>
        <v>0</v>
      </c>
    </row>
    <row r="18" spans="2:13" ht="9.9" customHeight="1" thickBot="1" x14ac:dyDescent="0.3">
      <c r="B18" s="53"/>
      <c r="C18" s="63"/>
      <c r="D18" s="63"/>
      <c r="E18" s="63"/>
      <c r="F18" s="63"/>
      <c r="G18" s="63"/>
      <c r="H18" s="63"/>
    </row>
    <row r="19" spans="2:13" ht="30" customHeight="1" thickBot="1" x14ac:dyDescent="0.3">
      <c r="C19" s="53" t="s">
        <v>46</v>
      </c>
      <c r="D19" s="131" t="s">
        <v>75</v>
      </c>
      <c r="E19" s="131"/>
      <c r="F19" s="131"/>
      <c r="G19" s="131"/>
      <c r="H19" s="131"/>
      <c r="J19" s="61">
        <f>COUNTIF('Individual competition'!N20:N94,"X")</f>
        <v>0</v>
      </c>
      <c r="L19" s="39" t="s">
        <v>15</v>
      </c>
      <c r="M19" s="62">
        <f>SUM('Individual competition'!W20:W94)</f>
        <v>0</v>
      </c>
    </row>
    <row r="20" spans="2:13" ht="9.9" customHeight="1" thickBot="1" x14ac:dyDescent="0.3">
      <c r="B20" s="53"/>
      <c r="C20" s="63"/>
      <c r="D20" s="63"/>
      <c r="E20" s="63"/>
      <c r="F20" s="63"/>
      <c r="G20" s="63"/>
      <c r="H20" s="63"/>
    </row>
    <row r="21" spans="2:13" ht="30" customHeight="1" thickBot="1" x14ac:dyDescent="0.3">
      <c r="C21" s="53" t="s">
        <v>47</v>
      </c>
      <c r="D21" s="131" t="s">
        <v>71</v>
      </c>
      <c r="E21" s="131"/>
      <c r="F21" s="131"/>
      <c r="G21" s="131"/>
      <c r="H21" s="131"/>
      <c r="J21" s="61">
        <f>COUNTIF('Individual competition'!Q20:Q94,"X")</f>
        <v>0</v>
      </c>
      <c r="L21" s="39" t="s">
        <v>15</v>
      </c>
      <c r="M21" s="62">
        <f>SUM('Individual competition'!X20:X94)</f>
        <v>0</v>
      </c>
    </row>
    <row r="22" spans="2:13" ht="9.9" customHeight="1" x14ac:dyDescent="0.25"/>
    <row r="23" spans="2:13" ht="30" customHeight="1" x14ac:dyDescent="0.25">
      <c r="B23" s="53"/>
      <c r="C23" s="131" t="s">
        <v>48</v>
      </c>
      <c r="D23" s="131"/>
      <c r="E23" s="131"/>
      <c r="F23" s="131"/>
      <c r="G23" s="131"/>
      <c r="H23" s="131"/>
      <c r="J23" s="121"/>
      <c r="K23" s="121"/>
      <c r="L23" s="121"/>
      <c r="M23" s="121"/>
    </row>
    <row r="24" spans="2:13" ht="9.9" customHeight="1" thickBot="1" x14ac:dyDescent="0.3"/>
    <row r="25" spans="2:13" ht="30" customHeight="1" thickBot="1" x14ac:dyDescent="0.3">
      <c r="C25" s="53" t="s">
        <v>28</v>
      </c>
      <c r="D25" s="131" t="s">
        <v>74</v>
      </c>
      <c r="E25" s="131"/>
      <c r="F25" s="131"/>
      <c r="G25" s="131"/>
      <c r="H25" s="122"/>
      <c r="J25" s="61">
        <f>SUM('Team competition'!H13:H23,'Team competition'!O13:O23)</f>
        <v>0</v>
      </c>
      <c r="L25" s="39" t="s">
        <v>15</v>
      </c>
      <c r="M25" s="62">
        <f>'Team competition'!J9</f>
        <v>0</v>
      </c>
    </row>
    <row r="26" spans="2:13" ht="9.9" customHeight="1" thickBot="1" x14ac:dyDescent="0.3"/>
    <row r="27" spans="2:13" ht="30" customHeight="1" thickBot="1" x14ac:dyDescent="0.3">
      <c r="C27" s="53" t="s">
        <v>29</v>
      </c>
      <c r="D27" s="131" t="s">
        <v>58</v>
      </c>
      <c r="E27" s="131"/>
      <c r="F27" s="131"/>
      <c r="G27" s="131"/>
      <c r="H27" s="122"/>
      <c r="J27" s="61">
        <f>SUM('Team competition'!H29:H43,'Team competition'!O29:O43)</f>
        <v>0</v>
      </c>
      <c r="L27" s="39" t="s">
        <v>15</v>
      </c>
      <c r="M27" s="62">
        <f>'Team competition'!J25</f>
        <v>0</v>
      </c>
    </row>
    <row r="28" spans="2:13" ht="9.9" customHeight="1" thickBot="1" x14ac:dyDescent="0.3"/>
    <row r="29" spans="2:13" ht="30" customHeight="1" thickBot="1" x14ac:dyDescent="0.3">
      <c r="C29" s="53" t="s">
        <v>60</v>
      </c>
      <c r="D29" s="131" t="s">
        <v>59</v>
      </c>
      <c r="E29" s="131"/>
      <c r="F29" s="131"/>
      <c r="G29" s="131"/>
      <c r="H29" s="122"/>
      <c r="J29" s="61">
        <f>SUM('Team competition'!H49:H69,'Team competition'!O49:O69)</f>
        <v>0</v>
      </c>
      <c r="L29" s="39" t="s">
        <v>15</v>
      </c>
      <c r="M29" s="62">
        <f>'Team competition'!J45</f>
        <v>0</v>
      </c>
    </row>
    <row r="30" spans="2:13" ht="15" customHeight="1" thickBot="1" x14ac:dyDescent="0.3"/>
    <row r="31" spans="2:13" ht="30" customHeight="1" thickTop="1" thickBot="1" x14ac:dyDescent="0.3">
      <c r="G31" s="136" t="s">
        <v>45</v>
      </c>
      <c r="H31" s="136"/>
      <c r="L31" s="64" t="s">
        <v>15</v>
      </c>
      <c r="M31" s="65">
        <f>SUM(M11:M30)</f>
        <v>0</v>
      </c>
    </row>
    <row r="32" spans="2:13" ht="13.8" thickTop="1" x14ac:dyDescent="0.25"/>
  </sheetData>
  <sheetProtection sheet="1" selectLockedCells="1"/>
  <mergeCells count="18">
    <mergeCell ref="G31:H31"/>
    <mergeCell ref="C23:H23"/>
    <mergeCell ref="J13:M13"/>
    <mergeCell ref="D15:H15"/>
    <mergeCell ref="D17:H17"/>
    <mergeCell ref="D19:H19"/>
    <mergeCell ref="D21:H21"/>
    <mergeCell ref="D25:G25"/>
    <mergeCell ref="D27:G27"/>
    <mergeCell ref="D29:G29"/>
    <mergeCell ref="C13:H13"/>
    <mergeCell ref="C11:G11"/>
    <mergeCell ref="B2:M2"/>
    <mergeCell ref="B3:M3"/>
    <mergeCell ref="B4:M4"/>
    <mergeCell ref="B5:M5"/>
    <mergeCell ref="C9:H9"/>
    <mergeCell ref="B7:D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57"/>
  <sheetViews>
    <sheetView showGridLines="0" showRowColHeaders="0" workbookViewId="0">
      <selection activeCell="C12" sqref="C12"/>
    </sheetView>
  </sheetViews>
  <sheetFormatPr defaultColWidth="9.109375" defaultRowHeight="13.2" x14ac:dyDescent="0.25"/>
  <cols>
    <col min="1" max="1" width="1.6640625" customWidth="1"/>
    <col min="2" max="2" width="3.6640625" customWidth="1"/>
    <col min="3" max="4" width="36.6640625" customWidth="1"/>
    <col min="5" max="5" width="5.6640625" customWidth="1"/>
    <col min="6" max="6" width="12.6640625" customWidth="1"/>
    <col min="7" max="7" width="4.6640625" customWidth="1"/>
    <col min="8" max="8" width="5.6640625" customWidth="1"/>
    <col min="9" max="9" width="2.6640625" hidden="1" customWidth="1"/>
    <col min="10" max="10" width="5.6640625" customWidth="1"/>
    <col min="11" max="12" width="1.6640625" hidden="1" customWidth="1"/>
    <col min="13" max="14" width="5.6640625" customWidth="1"/>
    <col min="15" max="16" width="1.6640625" hidden="1" customWidth="1"/>
    <col min="17" max="20" width="5.6640625" customWidth="1"/>
  </cols>
  <sheetData>
    <row r="1" spans="2:20" ht="9" customHeight="1" x14ac:dyDescent="0.25"/>
    <row r="2" spans="2:20" ht="30" customHeight="1" x14ac:dyDescent="0.25">
      <c r="B2" s="132" t="s">
        <v>80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2:20" ht="30" customHeight="1" x14ac:dyDescent="0.25">
      <c r="B3" s="150" t="s">
        <v>69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0" ht="15" customHeight="1" x14ac:dyDescent="0.25">
      <c r="B4" s="133" t="s">
        <v>25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20" ht="15" customHeight="1" x14ac:dyDescent="0.25">
      <c r="B5" s="134" t="s">
        <v>66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2:20" ht="9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2:20" ht="30" customHeight="1" x14ac:dyDescent="0.25">
      <c r="B7" s="34" t="s">
        <v>18</v>
      </c>
      <c r="C7" s="131" t="s">
        <v>26</v>
      </c>
      <c r="D7" s="131"/>
      <c r="E7" s="131"/>
      <c r="F7" s="131"/>
      <c r="G7" s="131"/>
      <c r="H7" s="131"/>
      <c r="I7" s="30"/>
      <c r="J7" s="30"/>
      <c r="K7" s="30"/>
      <c r="L7" s="30"/>
      <c r="M7" s="30"/>
      <c r="N7" s="30"/>
      <c r="O7" s="30"/>
      <c r="P7" s="30"/>
      <c r="R7" s="153" t="s">
        <v>20</v>
      </c>
      <c r="S7" s="153" t="s">
        <v>21</v>
      </c>
      <c r="T7" s="153" t="s">
        <v>22</v>
      </c>
    </row>
    <row r="8" spans="2:20" ht="9" customHeight="1" x14ac:dyDescent="0.25"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R8" s="153"/>
      <c r="S8" s="153"/>
      <c r="T8" s="153"/>
    </row>
    <row r="9" spans="2:20" ht="75" customHeight="1" thickBo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R9" s="153"/>
      <c r="S9" s="153"/>
      <c r="T9" s="153"/>
    </row>
    <row r="10" spans="2:20" ht="21" customHeight="1" thickBot="1" x14ac:dyDescent="0.3">
      <c r="B10" s="30"/>
      <c r="C10" s="144" t="s">
        <v>8</v>
      </c>
      <c r="D10" s="145"/>
      <c r="E10" s="38"/>
      <c r="F10" s="38"/>
      <c r="G10" s="38"/>
      <c r="H10" s="38"/>
      <c r="I10" s="38"/>
      <c r="J10" s="38"/>
      <c r="K10" s="30"/>
      <c r="L10" s="30"/>
      <c r="M10" s="40"/>
      <c r="N10" s="30"/>
      <c r="O10" s="30"/>
      <c r="P10" s="30"/>
      <c r="R10" s="68" t="s">
        <v>7</v>
      </c>
      <c r="S10" s="68" t="s">
        <v>7</v>
      </c>
      <c r="T10" s="68" t="s">
        <v>7</v>
      </c>
    </row>
    <row r="11" spans="2:20" ht="13.5" customHeight="1" thickBot="1" x14ac:dyDescent="0.3">
      <c r="B11" s="30"/>
      <c r="C11" s="115" t="s">
        <v>49</v>
      </c>
      <c r="D11" s="114" t="s">
        <v>9</v>
      </c>
      <c r="E11" s="146" t="s">
        <v>10</v>
      </c>
      <c r="F11" s="147"/>
      <c r="G11" s="146" t="s">
        <v>11</v>
      </c>
      <c r="H11" s="148"/>
      <c r="I11" s="148"/>
      <c r="J11" s="149"/>
      <c r="K11" s="154" t="s">
        <v>19</v>
      </c>
      <c r="L11" s="155"/>
      <c r="M11" s="155"/>
      <c r="N11" s="155"/>
      <c r="O11" s="155"/>
      <c r="P11" s="155"/>
      <c r="Q11" s="156"/>
      <c r="R11" s="163" t="s">
        <v>53</v>
      </c>
      <c r="S11" s="164"/>
      <c r="T11" s="165"/>
    </row>
    <row r="12" spans="2:20" ht="12.75" customHeight="1" x14ac:dyDescent="0.25">
      <c r="B12" s="106">
        <v>1</v>
      </c>
      <c r="C12" s="47"/>
      <c r="D12" s="55"/>
      <c r="E12" s="140"/>
      <c r="F12" s="140"/>
      <c r="G12" s="140"/>
      <c r="H12" s="140"/>
      <c r="I12" s="140"/>
      <c r="J12" s="141"/>
      <c r="K12" s="157"/>
      <c r="L12" s="158"/>
      <c r="M12" s="158"/>
      <c r="N12" s="158"/>
      <c r="O12" s="158"/>
      <c r="P12" s="158"/>
      <c r="Q12" s="159"/>
      <c r="R12" s="79"/>
      <c r="S12" s="80"/>
      <c r="T12" s="81"/>
    </row>
    <row r="13" spans="2:20" ht="12.75" customHeight="1" x14ac:dyDescent="0.25">
      <c r="B13" s="110">
        <v>2</v>
      </c>
      <c r="C13" s="47"/>
      <c r="D13" s="55"/>
      <c r="E13" s="140"/>
      <c r="F13" s="140"/>
      <c r="G13" s="140"/>
      <c r="H13" s="140"/>
      <c r="I13" s="140"/>
      <c r="J13" s="141"/>
      <c r="K13" s="157"/>
      <c r="L13" s="158"/>
      <c r="M13" s="158"/>
      <c r="N13" s="158"/>
      <c r="O13" s="158"/>
      <c r="P13" s="158"/>
      <c r="Q13" s="159"/>
      <c r="R13" s="82"/>
      <c r="S13" s="55"/>
      <c r="T13" s="59"/>
    </row>
    <row r="14" spans="2:20" ht="12.75" customHeight="1" x14ac:dyDescent="0.25">
      <c r="B14" s="110">
        <v>3</v>
      </c>
      <c r="C14" s="47"/>
      <c r="D14" s="55"/>
      <c r="E14" s="140"/>
      <c r="F14" s="140"/>
      <c r="G14" s="140"/>
      <c r="H14" s="140"/>
      <c r="I14" s="140"/>
      <c r="J14" s="141"/>
      <c r="K14" s="157"/>
      <c r="L14" s="158"/>
      <c r="M14" s="158"/>
      <c r="N14" s="158"/>
      <c r="O14" s="158"/>
      <c r="P14" s="158"/>
      <c r="Q14" s="159"/>
      <c r="R14" s="82"/>
      <c r="S14" s="55"/>
      <c r="T14" s="59"/>
    </row>
    <row r="15" spans="2:20" ht="12.75" customHeight="1" x14ac:dyDescent="0.25">
      <c r="B15" s="110">
        <v>4</v>
      </c>
      <c r="C15" s="47"/>
      <c r="D15" s="55"/>
      <c r="E15" s="140"/>
      <c r="F15" s="140"/>
      <c r="G15" s="140"/>
      <c r="H15" s="140"/>
      <c r="I15" s="140"/>
      <c r="J15" s="141"/>
      <c r="K15" s="157"/>
      <c r="L15" s="158"/>
      <c r="M15" s="158"/>
      <c r="N15" s="158"/>
      <c r="O15" s="158"/>
      <c r="P15" s="158"/>
      <c r="Q15" s="159"/>
      <c r="R15" s="82"/>
      <c r="S15" s="55"/>
      <c r="T15" s="59"/>
    </row>
    <row r="16" spans="2:20" ht="12.75" customHeight="1" x14ac:dyDescent="0.25">
      <c r="B16" s="110">
        <v>5</v>
      </c>
      <c r="C16" s="47"/>
      <c r="D16" s="55"/>
      <c r="E16" s="140"/>
      <c r="F16" s="140"/>
      <c r="G16" s="140"/>
      <c r="H16" s="140"/>
      <c r="I16" s="140"/>
      <c r="J16" s="141"/>
      <c r="K16" s="157"/>
      <c r="L16" s="158"/>
      <c r="M16" s="158"/>
      <c r="N16" s="158"/>
      <c r="O16" s="158"/>
      <c r="P16" s="158"/>
      <c r="Q16" s="159"/>
      <c r="R16" s="82"/>
      <c r="S16" s="55"/>
      <c r="T16" s="59"/>
    </row>
    <row r="17" spans="2:20" ht="12.75" customHeight="1" x14ac:dyDescent="0.25">
      <c r="B17" s="110">
        <v>6</v>
      </c>
      <c r="C17" s="47"/>
      <c r="D17" s="55"/>
      <c r="E17" s="140"/>
      <c r="F17" s="140"/>
      <c r="G17" s="140"/>
      <c r="H17" s="140"/>
      <c r="I17" s="140"/>
      <c r="J17" s="141"/>
      <c r="K17" s="157"/>
      <c r="L17" s="158"/>
      <c r="M17" s="158"/>
      <c r="N17" s="158"/>
      <c r="O17" s="158"/>
      <c r="P17" s="158"/>
      <c r="Q17" s="159"/>
      <c r="R17" s="82"/>
      <c r="S17" s="55"/>
      <c r="T17" s="59"/>
    </row>
    <row r="18" spans="2:20" ht="12.75" customHeight="1" x14ac:dyDescent="0.25">
      <c r="B18" s="110">
        <v>7</v>
      </c>
      <c r="C18" s="48"/>
      <c r="D18" s="54"/>
      <c r="E18" s="138"/>
      <c r="F18" s="138"/>
      <c r="G18" s="138"/>
      <c r="H18" s="138"/>
      <c r="I18" s="138"/>
      <c r="J18" s="139"/>
      <c r="K18" s="157"/>
      <c r="L18" s="158"/>
      <c r="M18" s="158"/>
      <c r="N18" s="158"/>
      <c r="O18" s="158"/>
      <c r="P18" s="158"/>
      <c r="Q18" s="159"/>
      <c r="R18" s="83"/>
      <c r="S18" s="54"/>
      <c r="T18" s="56"/>
    </row>
    <row r="19" spans="2:20" ht="12.75" customHeight="1" x14ac:dyDescent="0.25">
      <c r="B19" s="110">
        <v>8</v>
      </c>
      <c r="C19" s="48"/>
      <c r="D19" s="54"/>
      <c r="E19" s="138"/>
      <c r="F19" s="138"/>
      <c r="G19" s="138"/>
      <c r="H19" s="138"/>
      <c r="I19" s="138"/>
      <c r="J19" s="139"/>
      <c r="K19" s="157"/>
      <c r="L19" s="158"/>
      <c r="M19" s="158"/>
      <c r="N19" s="158"/>
      <c r="O19" s="158"/>
      <c r="P19" s="158"/>
      <c r="Q19" s="159"/>
      <c r="R19" s="83"/>
      <c r="S19" s="54"/>
      <c r="T19" s="56"/>
    </row>
    <row r="20" spans="2:20" ht="12.75" customHeight="1" x14ac:dyDescent="0.25">
      <c r="B20" s="110">
        <v>9</v>
      </c>
      <c r="C20" s="48"/>
      <c r="D20" s="54"/>
      <c r="E20" s="138"/>
      <c r="F20" s="138"/>
      <c r="G20" s="138"/>
      <c r="H20" s="138"/>
      <c r="I20" s="138"/>
      <c r="J20" s="139"/>
      <c r="K20" s="157"/>
      <c r="L20" s="158"/>
      <c r="M20" s="158"/>
      <c r="N20" s="158"/>
      <c r="O20" s="158"/>
      <c r="P20" s="158"/>
      <c r="Q20" s="159"/>
      <c r="R20" s="83"/>
      <c r="S20" s="54"/>
      <c r="T20" s="56"/>
    </row>
    <row r="21" spans="2:20" ht="12.75" customHeight="1" x14ac:dyDescent="0.25">
      <c r="B21" s="110">
        <v>10</v>
      </c>
      <c r="C21" s="48"/>
      <c r="D21" s="54"/>
      <c r="E21" s="138"/>
      <c r="F21" s="138"/>
      <c r="G21" s="138"/>
      <c r="H21" s="138"/>
      <c r="I21" s="138"/>
      <c r="J21" s="139"/>
      <c r="K21" s="157"/>
      <c r="L21" s="158"/>
      <c r="M21" s="158"/>
      <c r="N21" s="158"/>
      <c r="O21" s="158"/>
      <c r="P21" s="158"/>
      <c r="Q21" s="159"/>
      <c r="R21" s="83"/>
      <c r="S21" s="54"/>
      <c r="T21" s="56"/>
    </row>
    <row r="22" spans="2:20" ht="12.75" customHeight="1" x14ac:dyDescent="0.25">
      <c r="B22" s="110">
        <v>11</v>
      </c>
      <c r="C22" s="48"/>
      <c r="D22" s="54"/>
      <c r="E22" s="138"/>
      <c r="F22" s="138"/>
      <c r="G22" s="138"/>
      <c r="H22" s="138"/>
      <c r="I22" s="138"/>
      <c r="J22" s="139"/>
      <c r="K22" s="157"/>
      <c r="L22" s="158"/>
      <c r="M22" s="158"/>
      <c r="N22" s="158"/>
      <c r="O22" s="158"/>
      <c r="P22" s="158"/>
      <c r="Q22" s="159"/>
      <c r="R22" s="83"/>
      <c r="S22" s="54"/>
      <c r="T22" s="56"/>
    </row>
    <row r="23" spans="2:20" ht="12.75" customHeight="1" x14ac:dyDescent="0.25">
      <c r="B23" s="110">
        <v>12</v>
      </c>
      <c r="C23" s="48"/>
      <c r="D23" s="54"/>
      <c r="E23" s="138"/>
      <c r="F23" s="138"/>
      <c r="G23" s="138"/>
      <c r="H23" s="138"/>
      <c r="I23" s="138"/>
      <c r="J23" s="139"/>
      <c r="K23" s="157"/>
      <c r="L23" s="158"/>
      <c r="M23" s="158"/>
      <c r="N23" s="158"/>
      <c r="O23" s="158"/>
      <c r="P23" s="158"/>
      <c r="Q23" s="159"/>
      <c r="R23" s="83"/>
      <c r="S23" s="54"/>
      <c r="T23" s="56"/>
    </row>
    <row r="24" spans="2:20" ht="12.75" customHeight="1" x14ac:dyDescent="0.25">
      <c r="B24" s="110">
        <v>13</v>
      </c>
      <c r="C24" s="48"/>
      <c r="D24" s="54"/>
      <c r="E24" s="138"/>
      <c r="F24" s="138"/>
      <c r="G24" s="138"/>
      <c r="H24" s="138"/>
      <c r="I24" s="138"/>
      <c r="J24" s="139"/>
      <c r="K24" s="157"/>
      <c r="L24" s="158"/>
      <c r="M24" s="158"/>
      <c r="N24" s="158"/>
      <c r="O24" s="158"/>
      <c r="P24" s="158"/>
      <c r="Q24" s="159"/>
      <c r="R24" s="83"/>
      <c r="S24" s="54"/>
      <c r="T24" s="56"/>
    </row>
    <row r="25" spans="2:20" ht="12.75" customHeight="1" x14ac:dyDescent="0.25">
      <c r="B25" s="110">
        <v>14</v>
      </c>
      <c r="C25" s="48"/>
      <c r="D25" s="54"/>
      <c r="E25" s="138"/>
      <c r="F25" s="138"/>
      <c r="G25" s="138"/>
      <c r="H25" s="138"/>
      <c r="I25" s="138"/>
      <c r="J25" s="139"/>
      <c r="K25" s="157"/>
      <c r="L25" s="158"/>
      <c r="M25" s="158"/>
      <c r="N25" s="158"/>
      <c r="O25" s="158"/>
      <c r="P25" s="158"/>
      <c r="Q25" s="159"/>
      <c r="R25" s="83"/>
      <c r="S25" s="54"/>
      <c r="T25" s="56"/>
    </row>
    <row r="26" spans="2:20" ht="12.75" customHeight="1" x14ac:dyDescent="0.25">
      <c r="B26" s="110">
        <v>15</v>
      </c>
      <c r="C26" s="48"/>
      <c r="D26" s="54"/>
      <c r="E26" s="138"/>
      <c r="F26" s="138"/>
      <c r="G26" s="138"/>
      <c r="H26" s="138"/>
      <c r="I26" s="138"/>
      <c r="J26" s="139"/>
      <c r="K26" s="157"/>
      <c r="L26" s="158"/>
      <c r="M26" s="158"/>
      <c r="N26" s="158"/>
      <c r="O26" s="158"/>
      <c r="P26" s="158"/>
      <c r="Q26" s="159"/>
      <c r="R26" s="83"/>
      <c r="S26" s="54"/>
      <c r="T26" s="56"/>
    </row>
    <row r="27" spans="2:20" ht="12.75" customHeight="1" x14ac:dyDescent="0.25">
      <c r="B27" s="110">
        <v>16</v>
      </c>
      <c r="C27" s="48"/>
      <c r="D27" s="54"/>
      <c r="E27" s="138"/>
      <c r="F27" s="138"/>
      <c r="G27" s="138"/>
      <c r="H27" s="138"/>
      <c r="I27" s="138"/>
      <c r="J27" s="139"/>
      <c r="K27" s="157"/>
      <c r="L27" s="158"/>
      <c r="M27" s="158"/>
      <c r="N27" s="158"/>
      <c r="O27" s="158"/>
      <c r="P27" s="158"/>
      <c r="Q27" s="159"/>
      <c r="R27" s="83"/>
      <c r="S27" s="54"/>
      <c r="T27" s="56"/>
    </row>
    <row r="28" spans="2:20" ht="12.75" customHeight="1" x14ac:dyDescent="0.25">
      <c r="B28" s="110">
        <v>17</v>
      </c>
      <c r="C28" s="48"/>
      <c r="D28" s="54"/>
      <c r="E28" s="138"/>
      <c r="F28" s="138"/>
      <c r="G28" s="138"/>
      <c r="H28" s="138"/>
      <c r="I28" s="138"/>
      <c r="J28" s="139"/>
      <c r="K28" s="157"/>
      <c r="L28" s="158"/>
      <c r="M28" s="158"/>
      <c r="N28" s="158"/>
      <c r="O28" s="158"/>
      <c r="P28" s="158"/>
      <c r="Q28" s="159"/>
      <c r="R28" s="83"/>
      <c r="S28" s="54"/>
      <c r="T28" s="56"/>
    </row>
    <row r="29" spans="2:20" ht="12.75" customHeight="1" x14ac:dyDescent="0.25">
      <c r="B29" s="110">
        <v>18</v>
      </c>
      <c r="C29" s="48"/>
      <c r="D29" s="54"/>
      <c r="E29" s="138"/>
      <c r="F29" s="138"/>
      <c r="G29" s="138"/>
      <c r="H29" s="138"/>
      <c r="I29" s="138"/>
      <c r="J29" s="139"/>
      <c r="K29" s="157"/>
      <c r="L29" s="158"/>
      <c r="M29" s="158"/>
      <c r="N29" s="158"/>
      <c r="O29" s="158"/>
      <c r="P29" s="158"/>
      <c r="Q29" s="159"/>
      <c r="R29" s="83"/>
      <c r="S29" s="54"/>
      <c r="T29" s="56"/>
    </row>
    <row r="30" spans="2:20" ht="12.75" customHeight="1" x14ac:dyDescent="0.25">
      <c r="B30" s="110">
        <v>19</v>
      </c>
      <c r="C30" s="48"/>
      <c r="D30" s="54"/>
      <c r="E30" s="138"/>
      <c r="F30" s="138"/>
      <c r="G30" s="138"/>
      <c r="H30" s="138"/>
      <c r="I30" s="138"/>
      <c r="J30" s="139"/>
      <c r="K30" s="157"/>
      <c r="L30" s="158"/>
      <c r="M30" s="158"/>
      <c r="N30" s="158"/>
      <c r="O30" s="158"/>
      <c r="P30" s="158"/>
      <c r="Q30" s="159"/>
      <c r="R30" s="83"/>
      <c r="S30" s="54"/>
      <c r="T30" s="56"/>
    </row>
    <row r="31" spans="2:20" ht="12.75" customHeight="1" thickBot="1" x14ac:dyDescent="0.3">
      <c r="B31" s="113">
        <v>20</v>
      </c>
      <c r="C31" s="49"/>
      <c r="D31" s="57"/>
      <c r="E31" s="151"/>
      <c r="F31" s="151"/>
      <c r="G31" s="151"/>
      <c r="H31" s="151"/>
      <c r="I31" s="151"/>
      <c r="J31" s="152"/>
      <c r="K31" s="160"/>
      <c r="L31" s="161"/>
      <c r="M31" s="161"/>
      <c r="N31" s="161"/>
      <c r="O31" s="161"/>
      <c r="P31" s="161"/>
      <c r="Q31" s="162"/>
      <c r="R31" s="84"/>
      <c r="S31" s="57"/>
      <c r="T31" s="58"/>
    </row>
    <row r="32" spans="2:20" ht="9" customHeight="1" x14ac:dyDescent="0.25">
      <c r="B32" s="3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7"/>
      <c r="R32" s="37"/>
      <c r="S32" s="37"/>
      <c r="T32" s="69"/>
    </row>
    <row r="33" spans="2:20" ht="30" customHeight="1" x14ac:dyDescent="0.25">
      <c r="B33" s="34" t="s">
        <v>23</v>
      </c>
      <c r="C33" s="131" t="s">
        <v>27</v>
      </c>
      <c r="D33" s="131"/>
      <c r="E33" s="131"/>
      <c r="F33" s="131"/>
      <c r="G33" s="131"/>
      <c r="H33" s="131"/>
      <c r="I33" s="30"/>
      <c r="J33" s="30"/>
      <c r="K33" s="30"/>
      <c r="L33" s="30"/>
      <c r="M33" s="60"/>
      <c r="N33" s="166"/>
      <c r="O33" s="166"/>
      <c r="P33" s="166"/>
      <c r="Q33" s="166"/>
      <c r="R33" s="166"/>
      <c r="S33" s="166"/>
      <c r="T33" s="166"/>
    </row>
    <row r="34" spans="2:20" ht="9" customHeight="1" thickBo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71"/>
      <c r="O34" s="71"/>
      <c r="P34" s="71"/>
      <c r="Q34" s="71"/>
      <c r="R34" s="71"/>
      <c r="S34" s="30"/>
      <c r="T34" s="30"/>
    </row>
    <row r="35" spans="2:20" ht="21" customHeight="1" x14ac:dyDescent="0.25">
      <c r="B35" s="30"/>
      <c r="C35" s="142" t="s">
        <v>61</v>
      </c>
      <c r="D35" s="143"/>
      <c r="E35" s="72"/>
      <c r="K35" s="71"/>
      <c r="L35" s="71"/>
      <c r="M35" s="71"/>
      <c r="O35" s="30"/>
      <c r="P35" s="30"/>
    </row>
    <row r="36" spans="2:20" ht="13.5" customHeight="1" thickBot="1" x14ac:dyDescent="0.3">
      <c r="B36" s="30"/>
      <c r="C36" s="115" t="s">
        <v>49</v>
      </c>
      <c r="D36" s="116" t="s">
        <v>50</v>
      </c>
      <c r="E36" s="73"/>
      <c r="K36" s="71"/>
      <c r="L36" s="71"/>
      <c r="M36" s="71"/>
      <c r="N36" s="74"/>
      <c r="O36" s="30"/>
      <c r="P36" s="30"/>
      <c r="Q36" s="75"/>
      <c r="R36" s="76"/>
      <c r="S36" s="75"/>
      <c r="T36" s="74"/>
    </row>
    <row r="37" spans="2:20" ht="12.75" customHeight="1" x14ac:dyDescent="0.25">
      <c r="B37" s="106">
        <v>1</v>
      </c>
      <c r="C37" s="50"/>
      <c r="D37" s="50"/>
      <c r="E37" s="30"/>
      <c r="F37" s="74"/>
      <c r="G37" s="30"/>
      <c r="H37" s="74"/>
      <c r="I37" s="30"/>
      <c r="J37" s="74"/>
      <c r="K37" s="30"/>
      <c r="L37" s="30"/>
      <c r="M37" s="74"/>
      <c r="N37" s="74"/>
      <c r="O37" s="30"/>
      <c r="P37" s="30"/>
      <c r="Q37" s="75"/>
      <c r="R37" s="76"/>
      <c r="S37" s="75"/>
      <c r="T37" s="74"/>
    </row>
    <row r="38" spans="2:20" ht="12.75" customHeight="1" x14ac:dyDescent="0.25">
      <c r="B38" s="110">
        <v>2</v>
      </c>
      <c r="C38" s="50"/>
      <c r="D38" s="50"/>
      <c r="E38" s="30"/>
      <c r="F38" s="74"/>
      <c r="G38" s="30"/>
      <c r="H38" s="74"/>
      <c r="I38" s="30"/>
      <c r="J38" s="74"/>
      <c r="K38" s="30"/>
      <c r="L38" s="30"/>
      <c r="M38" s="74"/>
      <c r="N38" s="74"/>
      <c r="O38" s="30"/>
      <c r="P38" s="30"/>
      <c r="Q38" s="75"/>
      <c r="R38" s="76"/>
      <c r="S38" s="75"/>
      <c r="T38" s="74"/>
    </row>
    <row r="39" spans="2:20" ht="12.75" customHeight="1" x14ac:dyDescent="0.25">
      <c r="B39" s="110">
        <v>3</v>
      </c>
      <c r="C39" s="50"/>
      <c r="D39" s="50"/>
      <c r="E39" s="30"/>
      <c r="F39" s="74"/>
      <c r="G39" s="30"/>
      <c r="H39" s="74"/>
      <c r="I39" s="30"/>
      <c r="J39" s="74"/>
      <c r="K39" s="30"/>
      <c r="L39" s="30"/>
      <c r="M39" s="74"/>
      <c r="N39" s="74"/>
      <c r="O39" s="30"/>
      <c r="P39" s="30"/>
      <c r="Q39" s="75"/>
      <c r="R39" s="76"/>
      <c r="S39" s="75"/>
      <c r="T39" s="74"/>
    </row>
    <row r="40" spans="2:20" ht="12.75" customHeight="1" x14ac:dyDescent="0.25">
      <c r="B40" s="110">
        <v>4</v>
      </c>
      <c r="C40" s="50"/>
      <c r="D40" s="50"/>
      <c r="E40" s="30"/>
      <c r="F40" s="74"/>
      <c r="G40" s="30"/>
      <c r="H40" s="74"/>
      <c r="I40" s="30"/>
      <c r="J40" s="74"/>
      <c r="K40" s="30"/>
      <c r="L40" s="30"/>
      <c r="M40" s="74"/>
      <c r="N40" s="74"/>
      <c r="O40" s="30"/>
      <c r="P40" s="30"/>
      <c r="Q40" s="75"/>
      <c r="R40" s="76"/>
      <c r="S40" s="75"/>
      <c r="T40" s="74"/>
    </row>
    <row r="41" spans="2:20" ht="12.75" customHeight="1" x14ac:dyDescent="0.25">
      <c r="B41" s="110">
        <v>5</v>
      </c>
      <c r="C41" s="50"/>
      <c r="D41" s="50"/>
      <c r="E41" s="30"/>
      <c r="F41" s="74"/>
      <c r="G41" s="30"/>
      <c r="H41" s="74"/>
      <c r="I41" s="30"/>
      <c r="J41" s="74"/>
      <c r="K41" s="30"/>
      <c r="L41" s="30"/>
      <c r="M41" s="74"/>
      <c r="N41" s="74"/>
      <c r="O41" s="30"/>
      <c r="P41" s="30"/>
      <c r="Q41" s="75"/>
      <c r="R41" s="76"/>
      <c r="S41" s="75"/>
      <c r="T41" s="74"/>
    </row>
    <row r="42" spans="2:20" ht="12.75" customHeight="1" x14ac:dyDescent="0.25">
      <c r="B42" s="110">
        <v>6</v>
      </c>
      <c r="C42" s="50"/>
      <c r="D42" s="50"/>
      <c r="E42" s="30"/>
      <c r="F42" s="74"/>
      <c r="G42" s="30"/>
      <c r="H42" s="74"/>
      <c r="I42" s="30"/>
      <c r="J42" s="74"/>
      <c r="K42" s="30"/>
      <c r="L42" s="30"/>
      <c r="M42" s="74"/>
      <c r="N42" s="74"/>
      <c r="O42" s="30"/>
      <c r="P42" s="30"/>
      <c r="Q42" s="75"/>
      <c r="R42" s="76"/>
      <c r="S42" s="75"/>
      <c r="T42" s="74"/>
    </row>
    <row r="43" spans="2:20" ht="12.75" customHeight="1" x14ac:dyDescent="0.25">
      <c r="B43" s="110">
        <v>7</v>
      </c>
      <c r="C43" s="50"/>
      <c r="D43" s="50"/>
      <c r="E43" s="30"/>
      <c r="F43" s="74"/>
      <c r="G43" s="30"/>
      <c r="H43" s="74"/>
      <c r="I43" s="30"/>
      <c r="J43" s="74"/>
      <c r="K43" s="30"/>
      <c r="L43" s="30"/>
      <c r="M43" s="74"/>
      <c r="N43" s="74"/>
      <c r="O43" s="30"/>
      <c r="P43" s="30"/>
      <c r="Q43" s="76"/>
      <c r="R43" s="74"/>
      <c r="S43" s="74"/>
      <c r="T43" s="74"/>
    </row>
    <row r="44" spans="2:20" ht="12.75" customHeight="1" x14ac:dyDescent="0.25">
      <c r="B44" s="110">
        <v>8</v>
      </c>
      <c r="C44" s="50"/>
      <c r="D44" s="50"/>
      <c r="E44" s="30"/>
      <c r="F44" s="74"/>
      <c r="G44" s="30"/>
      <c r="H44" s="74"/>
      <c r="I44" s="30"/>
      <c r="J44" s="74"/>
      <c r="K44" s="30"/>
      <c r="L44" s="30"/>
      <c r="M44" s="74"/>
      <c r="N44" s="74"/>
      <c r="O44" s="30"/>
      <c r="P44" s="30"/>
      <c r="Q44" s="76"/>
      <c r="R44" s="74"/>
      <c r="S44" s="74"/>
      <c r="T44" s="74"/>
    </row>
    <row r="45" spans="2:20" ht="12.75" customHeight="1" x14ac:dyDescent="0.25">
      <c r="B45" s="110">
        <v>9</v>
      </c>
      <c r="C45" s="50"/>
      <c r="D45" s="50"/>
      <c r="E45" s="30"/>
      <c r="F45" s="74"/>
      <c r="G45" s="30"/>
      <c r="H45" s="74"/>
      <c r="I45" s="30"/>
      <c r="J45" s="74"/>
      <c r="K45" s="30"/>
      <c r="L45" s="30"/>
      <c r="M45" s="74"/>
      <c r="N45" s="74"/>
      <c r="O45" s="30"/>
      <c r="P45" s="30"/>
      <c r="Q45" s="74"/>
      <c r="R45" s="74"/>
      <c r="S45" s="74"/>
      <c r="T45" s="74"/>
    </row>
    <row r="46" spans="2:20" ht="12.75" customHeight="1" x14ac:dyDescent="0.25">
      <c r="B46" s="110">
        <v>10</v>
      </c>
      <c r="C46" s="50"/>
      <c r="D46" s="50"/>
      <c r="E46" s="30"/>
      <c r="F46" s="74"/>
      <c r="G46" s="30"/>
      <c r="H46" s="74"/>
      <c r="I46" s="30"/>
      <c r="J46" s="74"/>
      <c r="K46" s="30"/>
      <c r="L46" s="30"/>
      <c r="M46" s="74"/>
      <c r="N46" s="74"/>
      <c r="O46" s="30"/>
      <c r="P46" s="30"/>
      <c r="Q46" s="74"/>
      <c r="R46" s="74"/>
      <c r="S46" s="74"/>
      <c r="T46" s="74"/>
    </row>
    <row r="47" spans="2:20" ht="12.75" customHeight="1" x14ac:dyDescent="0.25">
      <c r="B47" s="110">
        <v>11</v>
      </c>
      <c r="C47" s="50"/>
      <c r="D47" s="50"/>
      <c r="E47" s="30"/>
      <c r="F47" s="74"/>
      <c r="G47" s="30"/>
      <c r="H47" s="74"/>
      <c r="I47" s="30"/>
      <c r="J47" s="74"/>
      <c r="K47" s="30"/>
      <c r="L47" s="30"/>
      <c r="M47" s="74"/>
      <c r="N47" s="74"/>
      <c r="O47" s="30"/>
      <c r="P47" s="30"/>
      <c r="Q47" s="74"/>
      <c r="R47" s="74"/>
      <c r="S47" s="74"/>
      <c r="T47" s="74"/>
    </row>
    <row r="48" spans="2:20" ht="12.75" customHeight="1" x14ac:dyDescent="0.25">
      <c r="B48" s="110">
        <v>12</v>
      </c>
      <c r="C48" s="51"/>
      <c r="D48" s="51"/>
      <c r="E48" s="30"/>
      <c r="F48" s="74"/>
      <c r="G48" s="30"/>
      <c r="H48" s="74"/>
      <c r="I48" s="30"/>
      <c r="J48" s="74"/>
      <c r="K48" s="30"/>
      <c r="L48" s="30"/>
      <c r="M48" s="74"/>
      <c r="N48" s="74"/>
      <c r="O48" s="30"/>
      <c r="P48" s="30"/>
      <c r="Q48" s="74"/>
      <c r="R48" s="74"/>
      <c r="S48" s="74"/>
      <c r="T48" s="74"/>
    </row>
    <row r="49" spans="2:20" ht="12.75" customHeight="1" x14ac:dyDescent="0.25">
      <c r="B49" s="110">
        <v>13</v>
      </c>
      <c r="C49" s="51"/>
      <c r="D49" s="51"/>
      <c r="E49" s="30"/>
      <c r="F49" s="74"/>
      <c r="G49" s="30"/>
      <c r="H49" s="74"/>
      <c r="I49" s="30"/>
      <c r="J49" s="74"/>
      <c r="K49" s="30"/>
      <c r="L49" s="30"/>
      <c r="M49" s="74"/>
      <c r="N49" s="74"/>
      <c r="O49" s="30"/>
      <c r="P49" s="30"/>
      <c r="Q49" s="74"/>
      <c r="R49" s="74"/>
      <c r="S49" s="74"/>
      <c r="T49" s="74"/>
    </row>
    <row r="50" spans="2:20" ht="12.75" customHeight="1" x14ac:dyDescent="0.25">
      <c r="B50" s="110">
        <v>14</v>
      </c>
      <c r="C50" s="51"/>
      <c r="D50" s="51"/>
      <c r="E50" s="30"/>
      <c r="F50" s="74"/>
      <c r="G50" s="30"/>
      <c r="H50" s="74"/>
      <c r="I50" s="30"/>
      <c r="J50" s="74"/>
      <c r="K50" s="30"/>
      <c r="L50" s="30"/>
      <c r="M50" s="74"/>
      <c r="N50" s="74"/>
      <c r="O50" s="30"/>
      <c r="P50" s="30"/>
      <c r="Q50" s="74"/>
      <c r="R50" s="74"/>
      <c r="S50" s="74"/>
      <c r="T50" s="74"/>
    </row>
    <row r="51" spans="2:20" ht="12.75" customHeight="1" x14ac:dyDescent="0.25">
      <c r="B51" s="110">
        <v>15</v>
      </c>
      <c r="C51" s="51"/>
      <c r="D51" s="51"/>
      <c r="E51" s="30"/>
      <c r="F51" s="74"/>
      <c r="G51" s="30"/>
      <c r="H51" s="74"/>
      <c r="I51" s="30"/>
      <c r="J51" s="74"/>
      <c r="K51" s="30"/>
      <c r="L51" s="30"/>
      <c r="M51" s="74"/>
      <c r="N51" s="74"/>
      <c r="O51" s="30"/>
      <c r="P51" s="30"/>
      <c r="Q51" s="74"/>
      <c r="R51" s="74"/>
      <c r="S51" s="74"/>
      <c r="T51" s="74"/>
    </row>
    <row r="52" spans="2:20" ht="12.75" customHeight="1" x14ac:dyDescent="0.25">
      <c r="B52" s="110">
        <v>16</v>
      </c>
      <c r="C52" s="51"/>
      <c r="D52" s="51"/>
      <c r="E52" s="30"/>
      <c r="F52" s="74"/>
      <c r="G52" s="30"/>
      <c r="H52" s="74"/>
      <c r="I52" s="30"/>
      <c r="J52" s="74"/>
      <c r="K52" s="30"/>
      <c r="L52" s="30"/>
      <c r="M52" s="74"/>
      <c r="N52" s="74"/>
      <c r="O52" s="30"/>
      <c r="P52" s="30"/>
      <c r="Q52" s="74"/>
      <c r="R52" s="74"/>
      <c r="S52" s="74"/>
      <c r="T52" s="74"/>
    </row>
    <row r="53" spans="2:20" ht="12.75" customHeight="1" x14ac:dyDescent="0.25">
      <c r="B53" s="110">
        <v>17</v>
      </c>
      <c r="C53" s="51"/>
      <c r="D53" s="51"/>
      <c r="E53" s="30"/>
      <c r="F53" s="74"/>
      <c r="G53" s="30"/>
      <c r="H53" s="74"/>
      <c r="I53" s="30"/>
      <c r="J53" s="74"/>
      <c r="K53" s="30"/>
      <c r="L53" s="30"/>
      <c r="M53" s="74"/>
      <c r="N53" s="74"/>
      <c r="O53" s="30"/>
      <c r="P53" s="30"/>
      <c r="Q53" s="74"/>
      <c r="R53" s="74"/>
      <c r="S53" s="74"/>
      <c r="T53" s="74"/>
    </row>
    <row r="54" spans="2:20" ht="12.75" customHeight="1" x14ac:dyDescent="0.25">
      <c r="B54" s="110">
        <v>18</v>
      </c>
      <c r="C54" s="51"/>
      <c r="D54" s="51"/>
      <c r="E54" s="30"/>
      <c r="F54" s="74"/>
      <c r="G54" s="30"/>
      <c r="H54" s="74"/>
      <c r="I54" s="30"/>
      <c r="J54" s="74"/>
      <c r="K54" s="30"/>
      <c r="L54" s="30"/>
      <c r="M54" s="74"/>
      <c r="N54" s="74"/>
      <c r="O54" s="30"/>
      <c r="P54" s="30"/>
      <c r="Q54" s="74"/>
      <c r="R54" s="74"/>
      <c r="S54" s="74"/>
      <c r="T54" s="74"/>
    </row>
    <row r="55" spans="2:20" ht="12.75" customHeight="1" x14ac:dyDescent="0.25">
      <c r="B55" s="110">
        <v>19</v>
      </c>
      <c r="C55" s="51"/>
      <c r="D55" s="51"/>
      <c r="E55" s="30"/>
      <c r="F55" s="74"/>
      <c r="G55" s="30"/>
      <c r="H55" s="74"/>
      <c r="I55" s="30"/>
      <c r="J55" s="74"/>
      <c r="K55" s="30"/>
      <c r="L55" s="30"/>
      <c r="M55" s="74"/>
      <c r="N55" s="74"/>
      <c r="O55" s="30"/>
      <c r="P55" s="30"/>
      <c r="Q55" s="74"/>
      <c r="R55" s="74"/>
      <c r="S55" s="74"/>
      <c r="T55" s="74"/>
    </row>
    <row r="56" spans="2:20" ht="12.75" customHeight="1" thickBot="1" x14ac:dyDescent="0.3">
      <c r="B56" s="113">
        <v>20</v>
      </c>
      <c r="C56" s="52"/>
      <c r="D56" s="52"/>
      <c r="E56" s="30"/>
      <c r="G56" s="30"/>
      <c r="I56" s="30"/>
      <c r="K56" s="30"/>
      <c r="L56" s="30"/>
      <c r="O56" s="30"/>
      <c r="P56" s="30"/>
    </row>
    <row r="57" spans="2:20" ht="13.8" x14ac:dyDescent="0.3">
      <c r="B57" s="35"/>
      <c r="C57" s="77"/>
      <c r="D57" s="77"/>
      <c r="E57" s="36"/>
      <c r="F57" s="77"/>
      <c r="G57" s="77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8"/>
    </row>
  </sheetData>
  <sheetProtection sheet="1" selectLockedCells="1"/>
  <mergeCells count="56">
    <mergeCell ref="R11:T11"/>
    <mergeCell ref="T7:T9"/>
    <mergeCell ref="E18:F18"/>
    <mergeCell ref="E24:F24"/>
    <mergeCell ref="N33:T33"/>
    <mergeCell ref="G12:J12"/>
    <mergeCell ref="G18:J18"/>
    <mergeCell ref="E19:F19"/>
    <mergeCell ref="E25:F25"/>
    <mergeCell ref="E26:F26"/>
    <mergeCell ref="E27:F27"/>
    <mergeCell ref="E28:F28"/>
    <mergeCell ref="E20:F20"/>
    <mergeCell ref="E21:F21"/>
    <mergeCell ref="E22:F22"/>
    <mergeCell ref="E23:F23"/>
    <mergeCell ref="B3:T3"/>
    <mergeCell ref="E12:F12"/>
    <mergeCell ref="G24:J24"/>
    <mergeCell ref="G30:J30"/>
    <mergeCell ref="G31:J31"/>
    <mergeCell ref="G29:J29"/>
    <mergeCell ref="G19:J19"/>
    <mergeCell ref="G25:J25"/>
    <mergeCell ref="G26:J26"/>
    <mergeCell ref="G27:J27"/>
    <mergeCell ref="R7:R9"/>
    <mergeCell ref="S7:S9"/>
    <mergeCell ref="K11:Q31"/>
    <mergeCell ref="E31:F31"/>
    <mergeCell ref="E29:F29"/>
    <mergeCell ref="E30:F30"/>
    <mergeCell ref="B2:T2"/>
    <mergeCell ref="B4:T4"/>
    <mergeCell ref="B5:T5"/>
    <mergeCell ref="C35:D35"/>
    <mergeCell ref="C10:D10"/>
    <mergeCell ref="E11:F11"/>
    <mergeCell ref="G11:J11"/>
    <mergeCell ref="G15:J15"/>
    <mergeCell ref="G16:J16"/>
    <mergeCell ref="G17:J17"/>
    <mergeCell ref="C7:H7"/>
    <mergeCell ref="C33:H33"/>
    <mergeCell ref="E13:F13"/>
    <mergeCell ref="E14:F14"/>
    <mergeCell ref="E15:F15"/>
    <mergeCell ref="E16:F16"/>
    <mergeCell ref="G28:J28"/>
    <mergeCell ref="E17:F17"/>
    <mergeCell ref="G13:J13"/>
    <mergeCell ref="G20:J20"/>
    <mergeCell ref="G21:J21"/>
    <mergeCell ref="G22:J22"/>
    <mergeCell ref="G23:J23"/>
    <mergeCell ref="G14:J14"/>
  </mergeCells>
  <phoneticPr fontId="4" type="noConversion"/>
  <conditionalFormatting sqref="H57">
    <cfRule type="cellIs" priority="2" stopIfTrue="1" operator="equal">
      <formula>"F"</formula>
    </cfRule>
    <cfRule type="cellIs" priority="3" stopIfTrue="1" operator="equal">
      <formula>"M"</formula>
    </cfRule>
    <cfRule type="cellIs" dxfId="19" priority="4" stopIfTrue="1" operator="notEqual">
      <formula>""""""</formula>
    </cfRule>
  </conditionalFormatting>
  <conditionalFormatting sqref="J57:Q57">
    <cfRule type="cellIs" dxfId="18" priority="18" stopIfTrue="1" operator="notEqual">
      <formula>"X"</formula>
    </cfRule>
  </conditionalFormatting>
  <conditionalFormatting sqref="R57">
    <cfRule type="cellIs" priority="6" stopIfTrue="1" operator="equal">
      <formula>"kyu"</formula>
    </cfRule>
    <cfRule type="cellIs" priority="7" stopIfTrue="1" operator="equal">
      <formula>"dan"</formula>
    </cfRule>
    <cfRule type="cellIs" dxfId="17" priority="8" stopIfTrue="1" operator="notEqual">
      <formula>""""""</formula>
    </cfRule>
  </conditionalFormatting>
  <conditionalFormatting sqref="S57">
    <cfRule type="cellIs" dxfId="16" priority="5" stopIfTrue="1" operator="notBetween">
      <formula>1</formula>
      <formula>10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94"/>
  <sheetViews>
    <sheetView showGridLines="0" showRowColHeaders="0" workbookViewId="0">
      <selection activeCell="D15" sqref="D15:D16"/>
    </sheetView>
  </sheetViews>
  <sheetFormatPr defaultColWidth="9.109375" defaultRowHeight="13.2" x14ac:dyDescent="0.25"/>
  <cols>
    <col min="1" max="1" width="1.6640625" customWidth="1"/>
    <col min="2" max="2" width="3.6640625" customWidth="1"/>
    <col min="3" max="4" width="36.6640625" customWidth="1"/>
    <col min="5" max="5" width="5.6640625" customWidth="1"/>
    <col min="6" max="6" width="12.6640625" customWidth="1"/>
    <col min="7" max="7" width="4.6640625" customWidth="1"/>
    <col min="8" max="8" width="5.6640625" customWidth="1"/>
    <col min="9" max="9" width="2.6640625" hidden="1" customWidth="1"/>
    <col min="10" max="10" width="5.6640625" customWidth="1"/>
    <col min="11" max="12" width="1.6640625" hidden="1" customWidth="1"/>
    <col min="13" max="14" width="5.6640625" customWidth="1"/>
    <col min="15" max="16" width="1.6640625" hidden="1" customWidth="1"/>
    <col min="17" max="20" width="5.6640625" customWidth="1"/>
    <col min="21" max="24" width="3.77734375" hidden="1" customWidth="1"/>
  </cols>
  <sheetData>
    <row r="1" spans="2:20" ht="9" customHeight="1" x14ac:dyDescent="0.25"/>
    <row r="2" spans="2:20" ht="30" customHeight="1" x14ac:dyDescent="0.25">
      <c r="B2" s="132" t="s">
        <v>80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2:20" ht="30" customHeight="1" x14ac:dyDescent="0.25">
      <c r="B3" s="150" t="s">
        <v>69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0" ht="15" customHeight="1" x14ac:dyDescent="0.25">
      <c r="B4" s="133" t="s">
        <v>25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20" ht="15" customHeight="1" x14ac:dyDescent="0.25">
      <c r="B5" s="134" t="s">
        <v>66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2:20" ht="9" customHeight="1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2:20" ht="30" customHeight="1" thickBot="1" x14ac:dyDescent="0.3">
      <c r="B7" s="34" t="s">
        <v>24</v>
      </c>
      <c r="C7" s="131" t="s">
        <v>17</v>
      </c>
      <c r="D7" s="131"/>
      <c r="E7" s="131"/>
      <c r="F7" s="131"/>
      <c r="G7" s="131"/>
      <c r="H7" s="131"/>
      <c r="M7" s="95" t="s">
        <v>15</v>
      </c>
      <c r="N7" s="206">
        <f>SUM(U20:X94)</f>
        <v>0</v>
      </c>
      <c r="O7" s="206"/>
      <c r="P7" s="206"/>
      <c r="Q7" s="206"/>
      <c r="R7" s="206"/>
      <c r="S7" s="206"/>
      <c r="T7" s="207"/>
    </row>
    <row r="8" spans="2:20" ht="9" customHeight="1" x14ac:dyDescent="0.25">
      <c r="B8" s="35"/>
      <c r="C8" s="30"/>
      <c r="D8" s="30"/>
      <c r="E8" s="30"/>
      <c r="F8" s="71"/>
      <c r="G8" s="71"/>
      <c r="H8" s="74"/>
      <c r="I8" s="30"/>
      <c r="J8" s="74"/>
      <c r="K8" s="30"/>
      <c r="L8" s="30"/>
      <c r="M8" s="74"/>
      <c r="N8" s="74"/>
      <c r="O8" s="30"/>
      <c r="P8" s="30"/>
      <c r="Q8" s="74"/>
      <c r="R8" s="74"/>
      <c r="S8" s="74"/>
      <c r="T8" s="74"/>
    </row>
    <row r="9" spans="2:20" ht="12.75" customHeight="1" x14ac:dyDescent="0.25">
      <c r="B9" s="35"/>
      <c r="C9" s="167" t="s">
        <v>67</v>
      </c>
      <c r="D9" s="168"/>
      <c r="E9" s="30"/>
      <c r="F9" s="193" t="s">
        <v>51</v>
      </c>
      <c r="G9" s="30"/>
      <c r="H9" s="193" t="s">
        <v>52</v>
      </c>
      <c r="I9" s="85"/>
      <c r="J9" s="193" t="s">
        <v>53</v>
      </c>
      <c r="K9" s="85"/>
      <c r="L9" s="85"/>
      <c r="M9" s="193" t="s">
        <v>53</v>
      </c>
      <c r="N9" s="193" t="s">
        <v>53</v>
      </c>
      <c r="O9" s="85"/>
      <c r="P9" s="85"/>
      <c r="Q9" s="193" t="s">
        <v>53</v>
      </c>
      <c r="R9" s="193" t="s">
        <v>54</v>
      </c>
      <c r="S9" s="193" t="s">
        <v>55</v>
      </c>
      <c r="T9" s="193" t="s">
        <v>53</v>
      </c>
    </row>
    <row r="10" spans="2:20" ht="12.75" customHeight="1" x14ac:dyDescent="0.25">
      <c r="B10" s="35"/>
      <c r="C10" s="169"/>
      <c r="D10" s="170"/>
      <c r="E10" s="30"/>
      <c r="F10" s="194"/>
      <c r="G10" s="30"/>
      <c r="H10" s="194"/>
      <c r="I10" s="86"/>
      <c r="J10" s="194"/>
      <c r="K10" s="86"/>
      <c r="L10" s="86"/>
      <c r="M10" s="194"/>
      <c r="N10" s="194"/>
      <c r="O10" s="86"/>
      <c r="P10" s="86"/>
      <c r="Q10" s="194"/>
      <c r="R10" s="194"/>
      <c r="S10" s="194"/>
      <c r="T10" s="194"/>
    </row>
    <row r="11" spans="2:20" ht="12.75" customHeight="1" x14ac:dyDescent="0.25">
      <c r="B11" s="35"/>
      <c r="C11" s="167" t="s">
        <v>68</v>
      </c>
      <c r="D11" s="168"/>
      <c r="E11" s="30"/>
      <c r="F11" s="194"/>
      <c r="G11" s="30"/>
      <c r="H11" s="194"/>
      <c r="I11" s="86"/>
      <c r="J11" s="194"/>
      <c r="K11" s="86"/>
      <c r="L11" s="86"/>
      <c r="M11" s="194"/>
      <c r="N11" s="194"/>
      <c r="O11" s="86"/>
      <c r="P11" s="86"/>
      <c r="Q11" s="194"/>
      <c r="R11" s="194"/>
      <c r="S11" s="194"/>
      <c r="T11" s="194"/>
    </row>
    <row r="12" spans="2:20" ht="12.75" customHeight="1" x14ac:dyDescent="0.25">
      <c r="B12" s="35"/>
      <c r="C12" s="169"/>
      <c r="D12" s="170"/>
      <c r="E12" s="30"/>
      <c r="F12" s="194"/>
      <c r="G12" s="30"/>
      <c r="H12" s="194"/>
      <c r="I12" s="86"/>
      <c r="J12" s="194"/>
      <c r="K12" s="86"/>
      <c r="L12" s="86"/>
      <c r="M12" s="194"/>
      <c r="N12" s="194"/>
      <c r="O12" s="86"/>
      <c r="P12" s="86"/>
      <c r="Q12" s="194"/>
      <c r="R12" s="194"/>
      <c r="S12" s="194"/>
      <c r="T12" s="194"/>
    </row>
    <row r="13" spans="2:20" ht="12.75" customHeight="1" x14ac:dyDescent="0.25">
      <c r="B13" s="35"/>
      <c r="C13" s="87"/>
      <c r="D13" s="88"/>
      <c r="E13" s="30"/>
      <c r="F13" s="194"/>
      <c r="G13" s="30"/>
      <c r="H13" s="194"/>
      <c r="I13" s="86"/>
      <c r="J13" s="194"/>
      <c r="K13" s="86"/>
      <c r="L13" s="86"/>
      <c r="M13" s="194"/>
      <c r="N13" s="194"/>
      <c r="O13" s="86"/>
      <c r="P13" s="86"/>
      <c r="Q13" s="194"/>
      <c r="R13" s="194"/>
      <c r="S13" s="194"/>
      <c r="T13" s="194"/>
    </row>
    <row r="14" spans="2:20" ht="12.75" customHeight="1" thickBot="1" x14ac:dyDescent="0.3">
      <c r="B14" s="35"/>
      <c r="C14" s="124"/>
      <c r="D14" s="129" t="s">
        <v>73</v>
      </c>
      <c r="E14" s="30"/>
      <c r="F14" s="194"/>
      <c r="G14" s="30"/>
      <c r="H14" s="194"/>
      <c r="I14" s="86"/>
      <c r="J14" s="194"/>
      <c r="K14" s="86"/>
      <c r="L14" s="86"/>
      <c r="M14" s="194"/>
      <c r="N14" s="194"/>
      <c r="O14" s="86"/>
      <c r="P14" s="86"/>
      <c r="Q14" s="194"/>
      <c r="R14" s="194"/>
      <c r="S14" s="194"/>
      <c r="T14" s="194"/>
    </row>
    <row r="15" spans="2:20" ht="12.75" customHeight="1" x14ac:dyDescent="0.25">
      <c r="B15" s="35"/>
      <c r="C15" s="196" t="s">
        <v>72</v>
      </c>
      <c r="D15" s="198"/>
      <c r="E15" s="30"/>
      <c r="F15" s="194"/>
      <c r="G15" s="30"/>
      <c r="H15" s="194"/>
      <c r="I15" s="86"/>
      <c r="J15" s="194"/>
      <c r="K15" s="86"/>
      <c r="L15" s="86"/>
      <c r="M15" s="194"/>
      <c r="N15" s="194"/>
      <c r="O15" s="86"/>
      <c r="P15" s="86"/>
      <c r="Q15" s="194"/>
      <c r="R15" s="194"/>
      <c r="S15" s="194"/>
      <c r="T15" s="194"/>
    </row>
    <row r="16" spans="2:20" ht="12.75" customHeight="1" thickBot="1" x14ac:dyDescent="0.3">
      <c r="B16" s="35"/>
      <c r="C16" s="197"/>
      <c r="D16" s="199"/>
      <c r="E16" s="30"/>
      <c r="F16" s="195"/>
      <c r="G16" s="30"/>
      <c r="H16" s="195"/>
      <c r="I16" s="89"/>
      <c r="J16" s="195"/>
      <c r="K16" s="89"/>
      <c r="L16" s="89"/>
      <c r="M16" s="195"/>
      <c r="N16" s="195"/>
      <c r="O16" s="89"/>
      <c r="P16" s="89"/>
      <c r="Q16" s="195"/>
      <c r="R16" s="195"/>
      <c r="S16" s="195"/>
      <c r="T16" s="195"/>
    </row>
    <row r="17" spans="2:27" ht="21" customHeight="1" thickBot="1" x14ac:dyDescent="0.3">
      <c r="F17" s="68" t="s">
        <v>7</v>
      </c>
      <c r="G17" s="30"/>
      <c r="H17" s="68" t="s">
        <v>7</v>
      </c>
      <c r="I17" s="30"/>
      <c r="J17" s="68" t="s">
        <v>7</v>
      </c>
      <c r="K17" s="30"/>
      <c r="L17" s="30"/>
      <c r="M17" s="68" t="s">
        <v>7</v>
      </c>
      <c r="N17" s="68" t="s">
        <v>7</v>
      </c>
      <c r="O17" s="30"/>
      <c r="P17" s="30"/>
      <c r="Q17" s="68" t="s">
        <v>7</v>
      </c>
      <c r="R17" s="68" t="s">
        <v>7</v>
      </c>
      <c r="S17" s="68" t="s">
        <v>7</v>
      </c>
      <c r="T17" s="68" t="s">
        <v>7</v>
      </c>
    </row>
    <row r="18" spans="2:27" ht="63" customHeight="1" x14ac:dyDescent="0.25">
      <c r="C18" s="200" t="s">
        <v>49</v>
      </c>
      <c r="D18" s="202" t="s">
        <v>50</v>
      </c>
      <c r="E18" s="204" t="s">
        <v>0</v>
      </c>
      <c r="F18" s="204" t="s">
        <v>1</v>
      </c>
      <c r="G18" s="204" t="s">
        <v>2</v>
      </c>
      <c r="H18" s="177" t="s">
        <v>3</v>
      </c>
      <c r="I18" s="179" t="s">
        <v>13</v>
      </c>
      <c r="J18" s="181" t="s">
        <v>12</v>
      </c>
      <c r="K18" s="183" t="s">
        <v>13</v>
      </c>
      <c r="L18" s="184"/>
      <c r="M18" s="187" t="s">
        <v>4</v>
      </c>
      <c r="N18" s="189" t="s">
        <v>16</v>
      </c>
      <c r="O18" s="183" t="s">
        <v>13</v>
      </c>
      <c r="P18" s="184"/>
      <c r="Q18" s="191" t="s">
        <v>71</v>
      </c>
      <c r="R18" s="171" t="s">
        <v>5</v>
      </c>
      <c r="S18" s="172"/>
      <c r="T18" s="175" t="s">
        <v>14</v>
      </c>
    </row>
    <row r="19" spans="2:27" ht="45" customHeight="1" thickBot="1" x14ac:dyDescent="0.3">
      <c r="C19" s="201"/>
      <c r="D19" s="203"/>
      <c r="E19" s="205"/>
      <c r="F19" s="205"/>
      <c r="G19" s="205"/>
      <c r="H19" s="178"/>
      <c r="I19" s="180"/>
      <c r="J19" s="182"/>
      <c r="K19" s="185"/>
      <c r="L19" s="186"/>
      <c r="M19" s="188"/>
      <c r="N19" s="190"/>
      <c r="O19" s="185"/>
      <c r="P19" s="186"/>
      <c r="Q19" s="192"/>
      <c r="R19" s="173"/>
      <c r="S19" s="174"/>
      <c r="T19" s="176"/>
      <c r="AA19" s="130"/>
    </row>
    <row r="20" spans="2:27" ht="13.8" x14ac:dyDescent="0.3">
      <c r="B20" s="98">
        <v>1</v>
      </c>
      <c r="C20" s="1"/>
      <c r="D20" s="2"/>
      <c r="E20" s="3"/>
      <c r="F20" s="4"/>
      <c r="G20" s="2"/>
      <c r="H20" s="5"/>
      <c r="I20" s="6" t="s">
        <v>6</v>
      </c>
      <c r="J20" s="6"/>
      <c r="K20" s="6"/>
      <c r="L20" s="6"/>
      <c r="M20" s="7"/>
      <c r="N20" s="7"/>
      <c r="O20" s="6"/>
      <c r="P20" s="6"/>
      <c r="Q20" s="7"/>
      <c r="R20" s="3"/>
      <c r="S20" s="8"/>
      <c r="T20" s="125"/>
      <c r="U20">
        <f>IF(J20="X",IF($D$15="X",30,40),0)</f>
        <v>0</v>
      </c>
      <c r="V20">
        <f>IF(M20="X",IF($D$15="X",30,40),0)</f>
        <v>0</v>
      </c>
      <c r="W20">
        <f>IF(N20="X",IF($D$15="X",30,40),0)</f>
        <v>0</v>
      </c>
      <c r="X20">
        <f>IF(Q20="X",IF($D$15="X",30,40),0)</f>
        <v>0</v>
      </c>
    </row>
    <row r="21" spans="2:27" ht="13.8" x14ac:dyDescent="0.3">
      <c r="B21" s="99">
        <v>2</v>
      </c>
      <c r="C21" s="9"/>
      <c r="D21" s="10"/>
      <c r="E21" s="11"/>
      <c r="F21" s="10"/>
      <c r="G21" s="10"/>
      <c r="H21" s="12"/>
      <c r="I21" s="13" t="s">
        <v>6</v>
      </c>
      <c r="J21" s="13"/>
      <c r="K21" s="13"/>
      <c r="L21" s="13"/>
      <c r="M21" s="14"/>
      <c r="N21" s="7"/>
      <c r="O21" s="13"/>
      <c r="P21" s="13"/>
      <c r="Q21" s="7"/>
      <c r="R21" s="3"/>
      <c r="S21" s="15"/>
      <c r="T21" s="126"/>
      <c r="U21">
        <f t="shared" ref="U21:U84" si="0">IF(J21="X",IF($D$15="X",30,40),0)</f>
        <v>0</v>
      </c>
      <c r="V21">
        <f t="shared" ref="V21:V84" si="1">IF(M21="X",IF($D$15="X",30,40),0)</f>
        <v>0</v>
      </c>
      <c r="W21">
        <f t="shared" ref="W21:W84" si="2">IF(N21="X",IF($D$15="X",30,40),0)</f>
        <v>0</v>
      </c>
      <c r="X21">
        <f t="shared" ref="X21:X84" si="3">IF(Q21="X",IF($D$15="X",30,40),0)</f>
        <v>0</v>
      </c>
    </row>
    <row r="22" spans="2:27" ht="13.8" x14ac:dyDescent="0.3">
      <c r="B22" s="99">
        <v>3</v>
      </c>
      <c r="C22" s="9"/>
      <c r="D22" s="10"/>
      <c r="E22" s="11"/>
      <c r="F22" s="10"/>
      <c r="G22" s="10"/>
      <c r="H22" s="12"/>
      <c r="I22" s="13" t="s">
        <v>6</v>
      </c>
      <c r="J22" s="13"/>
      <c r="K22" s="13"/>
      <c r="L22" s="13"/>
      <c r="M22" s="14"/>
      <c r="N22" s="7"/>
      <c r="O22" s="13"/>
      <c r="P22" s="13"/>
      <c r="Q22" s="7"/>
      <c r="R22" s="3"/>
      <c r="S22" s="15"/>
      <c r="T22" s="126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</row>
    <row r="23" spans="2:27" ht="13.8" x14ac:dyDescent="0.3">
      <c r="B23" s="99">
        <v>4</v>
      </c>
      <c r="C23" s="9"/>
      <c r="D23" s="10"/>
      <c r="E23" s="11"/>
      <c r="F23" s="10"/>
      <c r="G23" s="10"/>
      <c r="H23" s="12"/>
      <c r="I23" s="13" t="s">
        <v>6</v>
      </c>
      <c r="J23" s="13"/>
      <c r="K23" s="13"/>
      <c r="L23" s="13"/>
      <c r="M23" s="14"/>
      <c r="N23" s="7"/>
      <c r="O23" s="13"/>
      <c r="P23" s="13"/>
      <c r="Q23" s="7"/>
      <c r="R23" s="3"/>
      <c r="S23" s="15"/>
      <c r="T23" s="126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</row>
    <row r="24" spans="2:27" ht="13.8" x14ac:dyDescent="0.3">
      <c r="B24" s="99">
        <v>5</v>
      </c>
      <c r="C24" s="9"/>
      <c r="D24" s="10"/>
      <c r="E24" s="11"/>
      <c r="F24" s="10"/>
      <c r="G24" s="10"/>
      <c r="H24" s="12"/>
      <c r="I24" s="13" t="s">
        <v>6</v>
      </c>
      <c r="J24" s="13"/>
      <c r="K24" s="13"/>
      <c r="L24" s="13"/>
      <c r="M24" s="14"/>
      <c r="N24" s="7"/>
      <c r="O24" s="13"/>
      <c r="P24" s="13"/>
      <c r="Q24" s="7"/>
      <c r="R24" s="3"/>
      <c r="S24" s="15"/>
      <c r="T24" s="126"/>
      <c r="U24">
        <f t="shared" si="0"/>
        <v>0</v>
      </c>
      <c r="V24">
        <f t="shared" si="1"/>
        <v>0</v>
      </c>
      <c r="W24">
        <f t="shared" si="2"/>
        <v>0</v>
      </c>
      <c r="X24">
        <f t="shared" si="3"/>
        <v>0</v>
      </c>
    </row>
    <row r="25" spans="2:27" ht="13.8" x14ac:dyDescent="0.3">
      <c r="B25" s="99">
        <v>6</v>
      </c>
      <c r="C25" s="9"/>
      <c r="D25" s="10"/>
      <c r="E25" s="11"/>
      <c r="F25" s="10"/>
      <c r="G25" s="10"/>
      <c r="H25" s="12"/>
      <c r="I25" s="13" t="s">
        <v>6</v>
      </c>
      <c r="J25" s="13"/>
      <c r="K25" s="13"/>
      <c r="L25" s="13"/>
      <c r="M25" s="14"/>
      <c r="N25" s="7"/>
      <c r="O25" s="13"/>
      <c r="P25" s="13"/>
      <c r="Q25" s="7"/>
      <c r="R25" s="3"/>
      <c r="S25" s="15"/>
      <c r="T25" s="126"/>
      <c r="U25">
        <f t="shared" si="0"/>
        <v>0</v>
      </c>
      <c r="V25">
        <f t="shared" si="1"/>
        <v>0</v>
      </c>
      <c r="W25">
        <f t="shared" si="2"/>
        <v>0</v>
      </c>
      <c r="X25">
        <f t="shared" si="3"/>
        <v>0</v>
      </c>
    </row>
    <row r="26" spans="2:27" ht="13.8" x14ac:dyDescent="0.3">
      <c r="B26" s="99">
        <v>7</v>
      </c>
      <c r="C26" s="9"/>
      <c r="D26" s="10"/>
      <c r="E26" s="11"/>
      <c r="F26" s="10"/>
      <c r="G26" s="10"/>
      <c r="H26" s="12"/>
      <c r="I26" s="13" t="s">
        <v>6</v>
      </c>
      <c r="J26" s="13"/>
      <c r="K26" s="13"/>
      <c r="L26" s="13"/>
      <c r="M26" s="14"/>
      <c r="N26" s="7"/>
      <c r="O26" s="13"/>
      <c r="P26" s="13"/>
      <c r="Q26" s="7"/>
      <c r="R26" s="3"/>
      <c r="S26" s="15"/>
      <c r="T26" s="126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</row>
    <row r="27" spans="2:27" ht="13.8" x14ac:dyDescent="0.3">
      <c r="B27" s="99">
        <v>8</v>
      </c>
      <c r="C27" s="9"/>
      <c r="D27" s="10"/>
      <c r="E27" s="11"/>
      <c r="F27" s="10"/>
      <c r="G27" s="10"/>
      <c r="H27" s="12"/>
      <c r="I27" s="13" t="s">
        <v>6</v>
      </c>
      <c r="J27" s="13"/>
      <c r="K27" s="13"/>
      <c r="L27" s="13"/>
      <c r="M27" s="14"/>
      <c r="N27" s="7"/>
      <c r="O27" s="13"/>
      <c r="P27" s="13"/>
      <c r="Q27" s="7"/>
      <c r="R27" s="3"/>
      <c r="S27" s="15"/>
      <c r="T27" s="126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</row>
    <row r="28" spans="2:27" ht="13.8" x14ac:dyDescent="0.3">
      <c r="B28" s="99">
        <v>9</v>
      </c>
      <c r="C28" s="9"/>
      <c r="D28" s="10"/>
      <c r="E28" s="11"/>
      <c r="F28" s="10"/>
      <c r="G28" s="10"/>
      <c r="H28" s="12"/>
      <c r="I28" s="13" t="s">
        <v>6</v>
      </c>
      <c r="J28" s="13"/>
      <c r="K28" s="13"/>
      <c r="L28" s="13"/>
      <c r="M28" s="14"/>
      <c r="N28" s="7"/>
      <c r="O28" s="13"/>
      <c r="P28" s="13"/>
      <c r="Q28" s="7"/>
      <c r="R28" s="3"/>
      <c r="S28" s="15"/>
      <c r="T28" s="126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</row>
    <row r="29" spans="2:27" ht="13.8" x14ac:dyDescent="0.3">
      <c r="B29" s="99">
        <v>10</v>
      </c>
      <c r="C29" s="9"/>
      <c r="D29" s="10"/>
      <c r="E29" s="11"/>
      <c r="F29" s="10"/>
      <c r="G29" s="10"/>
      <c r="H29" s="12"/>
      <c r="I29" s="13" t="s">
        <v>6</v>
      </c>
      <c r="J29" s="13"/>
      <c r="K29" s="13"/>
      <c r="L29" s="13"/>
      <c r="M29" s="14"/>
      <c r="N29" s="7"/>
      <c r="O29" s="13"/>
      <c r="P29" s="13"/>
      <c r="Q29" s="7"/>
      <c r="R29" s="3"/>
      <c r="S29" s="15"/>
      <c r="T29" s="126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</row>
    <row r="30" spans="2:27" ht="13.8" x14ac:dyDescent="0.3">
      <c r="B30" s="99">
        <v>11</v>
      </c>
      <c r="C30" s="9"/>
      <c r="D30" s="10"/>
      <c r="E30" s="11"/>
      <c r="F30" s="10"/>
      <c r="G30" s="10"/>
      <c r="H30" s="12"/>
      <c r="I30" s="13" t="s">
        <v>6</v>
      </c>
      <c r="J30" s="13"/>
      <c r="K30" s="13"/>
      <c r="L30" s="13"/>
      <c r="M30" s="14"/>
      <c r="N30" s="7"/>
      <c r="O30" s="13"/>
      <c r="P30" s="13"/>
      <c r="Q30" s="7"/>
      <c r="R30" s="3"/>
      <c r="S30" s="15"/>
      <c r="T30" s="126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</row>
    <row r="31" spans="2:27" ht="13.8" x14ac:dyDescent="0.3">
      <c r="B31" s="99">
        <v>12</v>
      </c>
      <c r="C31" s="9"/>
      <c r="D31" s="10"/>
      <c r="E31" s="11"/>
      <c r="F31" s="10"/>
      <c r="G31" s="10"/>
      <c r="H31" s="12"/>
      <c r="I31" s="13" t="s">
        <v>6</v>
      </c>
      <c r="J31" s="13"/>
      <c r="K31" s="13"/>
      <c r="L31" s="13"/>
      <c r="M31" s="14"/>
      <c r="N31" s="7"/>
      <c r="O31" s="13"/>
      <c r="P31" s="13"/>
      <c r="Q31" s="7"/>
      <c r="R31" s="3"/>
      <c r="S31" s="15"/>
      <c r="T31" s="126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</row>
    <row r="32" spans="2:27" ht="13.8" x14ac:dyDescent="0.3">
      <c r="B32" s="99">
        <v>13</v>
      </c>
      <c r="C32" s="9"/>
      <c r="D32" s="10"/>
      <c r="E32" s="11"/>
      <c r="F32" s="10"/>
      <c r="G32" s="10"/>
      <c r="H32" s="12"/>
      <c r="I32" s="13" t="s">
        <v>6</v>
      </c>
      <c r="J32" s="13"/>
      <c r="K32" s="13"/>
      <c r="L32" s="13"/>
      <c r="M32" s="14"/>
      <c r="N32" s="7"/>
      <c r="O32" s="13"/>
      <c r="P32" s="13"/>
      <c r="Q32" s="7"/>
      <c r="R32" s="3"/>
      <c r="S32" s="15"/>
      <c r="T32" s="126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</row>
    <row r="33" spans="2:24" ht="13.8" x14ac:dyDescent="0.3">
      <c r="B33" s="99">
        <v>14</v>
      </c>
      <c r="C33" s="9"/>
      <c r="D33" s="10"/>
      <c r="E33" s="11"/>
      <c r="F33" s="10"/>
      <c r="G33" s="10"/>
      <c r="H33" s="12"/>
      <c r="I33" s="13" t="s">
        <v>6</v>
      </c>
      <c r="J33" s="13"/>
      <c r="K33" s="13"/>
      <c r="L33" s="13"/>
      <c r="M33" s="14"/>
      <c r="N33" s="7"/>
      <c r="O33" s="13"/>
      <c r="P33" s="13"/>
      <c r="Q33" s="7"/>
      <c r="R33" s="3"/>
      <c r="S33" s="15"/>
      <c r="T33" s="126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</row>
    <row r="34" spans="2:24" ht="13.8" x14ac:dyDescent="0.3">
      <c r="B34" s="99">
        <v>15</v>
      </c>
      <c r="C34" s="9"/>
      <c r="D34" s="10"/>
      <c r="E34" s="11"/>
      <c r="F34" s="10"/>
      <c r="G34" s="10"/>
      <c r="H34" s="12"/>
      <c r="I34" s="13" t="s">
        <v>6</v>
      </c>
      <c r="J34" s="13"/>
      <c r="K34" s="13"/>
      <c r="L34" s="13"/>
      <c r="M34" s="14"/>
      <c r="N34" s="7"/>
      <c r="O34" s="13"/>
      <c r="P34" s="13"/>
      <c r="Q34" s="7"/>
      <c r="R34" s="3"/>
      <c r="S34" s="15"/>
      <c r="T34" s="126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</row>
    <row r="35" spans="2:24" ht="13.8" x14ac:dyDescent="0.3">
      <c r="B35" s="99">
        <v>16</v>
      </c>
      <c r="C35" s="9"/>
      <c r="D35" s="10"/>
      <c r="E35" s="11"/>
      <c r="F35" s="10"/>
      <c r="G35" s="10"/>
      <c r="H35" s="12"/>
      <c r="I35" s="13" t="s">
        <v>6</v>
      </c>
      <c r="J35" s="13"/>
      <c r="K35" s="13"/>
      <c r="L35" s="13"/>
      <c r="M35" s="14"/>
      <c r="N35" s="7"/>
      <c r="O35" s="13"/>
      <c r="P35" s="13"/>
      <c r="Q35" s="7"/>
      <c r="R35" s="3"/>
      <c r="S35" s="15"/>
      <c r="T35" s="126"/>
      <c r="U35">
        <f t="shared" si="0"/>
        <v>0</v>
      </c>
      <c r="V35">
        <f t="shared" si="1"/>
        <v>0</v>
      </c>
      <c r="W35">
        <f t="shared" si="2"/>
        <v>0</v>
      </c>
      <c r="X35">
        <f t="shared" si="3"/>
        <v>0</v>
      </c>
    </row>
    <row r="36" spans="2:24" ht="13.8" x14ac:dyDescent="0.3">
      <c r="B36" s="99">
        <v>17</v>
      </c>
      <c r="C36" s="9"/>
      <c r="D36" s="10"/>
      <c r="E36" s="11"/>
      <c r="F36" s="10"/>
      <c r="G36" s="10"/>
      <c r="H36" s="12"/>
      <c r="I36" s="13" t="s">
        <v>6</v>
      </c>
      <c r="J36" s="13"/>
      <c r="K36" s="13"/>
      <c r="L36" s="13"/>
      <c r="M36" s="14"/>
      <c r="N36" s="7"/>
      <c r="O36" s="13"/>
      <c r="P36" s="13"/>
      <c r="Q36" s="7"/>
      <c r="R36" s="3"/>
      <c r="S36" s="15"/>
      <c r="T36" s="126"/>
      <c r="U36">
        <f t="shared" si="0"/>
        <v>0</v>
      </c>
      <c r="V36">
        <f t="shared" si="1"/>
        <v>0</v>
      </c>
      <c r="W36">
        <f t="shared" si="2"/>
        <v>0</v>
      </c>
      <c r="X36">
        <f t="shared" si="3"/>
        <v>0</v>
      </c>
    </row>
    <row r="37" spans="2:24" ht="13.8" x14ac:dyDescent="0.3">
      <c r="B37" s="99">
        <v>18</v>
      </c>
      <c r="C37" s="9"/>
      <c r="D37" s="10"/>
      <c r="E37" s="11"/>
      <c r="F37" s="10"/>
      <c r="G37" s="10"/>
      <c r="H37" s="12"/>
      <c r="I37" s="13" t="s">
        <v>6</v>
      </c>
      <c r="J37" s="13"/>
      <c r="K37" s="13"/>
      <c r="L37" s="13"/>
      <c r="M37" s="14"/>
      <c r="N37" s="7"/>
      <c r="O37" s="13"/>
      <c r="P37" s="13"/>
      <c r="Q37" s="7"/>
      <c r="R37" s="3"/>
      <c r="S37" s="15"/>
      <c r="T37" s="126"/>
      <c r="U37">
        <f t="shared" si="0"/>
        <v>0</v>
      </c>
      <c r="V37">
        <f t="shared" si="1"/>
        <v>0</v>
      </c>
      <c r="W37">
        <f t="shared" si="2"/>
        <v>0</v>
      </c>
      <c r="X37">
        <f t="shared" si="3"/>
        <v>0</v>
      </c>
    </row>
    <row r="38" spans="2:24" ht="13.8" x14ac:dyDescent="0.3">
      <c r="B38" s="99">
        <v>19</v>
      </c>
      <c r="C38" s="9"/>
      <c r="D38" s="10"/>
      <c r="E38" s="11"/>
      <c r="F38" s="10"/>
      <c r="G38" s="10"/>
      <c r="H38" s="12"/>
      <c r="I38" s="13" t="s">
        <v>6</v>
      </c>
      <c r="J38" s="13"/>
      <c r="K38" s="13"/>
      <c r="L38" s="13"/>
      <c r="M38" s="14"/>
      <c r="N38" s="7"/>
      <c r="O38" s="13"/>
      <c r="P38" s="13"/>
      <c r="Q38" s="7"/>
      <c r="R38" s="3"/>
      <c r="S38" s="15"/>
      <c r="T38" s="126"/>
      <c r="U38">
        <f t="shared" si="0"/>
        <v>0</v>
      </c>
      <c r="V38">
        <f t="shared" si="1"/>
        <v>0</v>
      </c>
      <c r="W38">
        <f t="shared" si="2"/>
        <v>0</v>
      </c>
      <c r="X38">
        <f t="shared" si="3"/>
        <v>0</v>
      </c>
    </row>
    <row r="39" spans="2:24" ht="13.8" x14ac:dyDescent="0.3">
      <c r="B39" s="99">
        <v>20</v>
      </c>
      <c r="C39" s="9"/>
      <c r="D39" s="10"/>
      <c r="E39" s="11"/>
      <c r="F39" s="10"/>
      <c r="G39" s="10"/>
      <c r="H39" s="12"/>
      <c r="I39" s="13" t="s">
        <v>6</v>
      </c>
      <c r="J39" s="13"/>
      <c r="K39" s="13"/>
      <c r="L39" s="13"/>
      <c r="M39" s="14"/>
      <c r="N39" s="7"/>
      <c r="O39" s="13"/>
      <c r="P39" s="13"/>
      <c r="Q39" s="7"/>
      <c r="R39" s="3"/>
      <c r="S39" s="15"/>
      <c r="T39" s="126"/>
      <c r="U39">
        <f t="shared" si="0"/>
        <v>0</v>
      </c>
      <c r="V39">
        <f t="shared" si="1"/>
        <v>0</v>
      </c>
      <c r="W39">
        <f t="shared" si="2"/>
        <v>0</v>
      </c>
      <c r="X39">
        <f t="shared" si="3"/>
        <v>0</v>
      </c>
    </row>
    <row r="40" spans="2:24" ht="13.8" x14ac:dyDescent="0.3">
      <c r="B40" s="99">
        <v>21</v>
      </c>
      <c r="C40" s="9"/>
      <c r="D40" s="10"/>
      <c r="E40" s="11"/>
      <c r="F40" s="10"/>
      <c r="G40" s="10"/>
      <c r="H40" s="12"/>
      <c r="I40" s="13" t="s">
        <v>6</v>
      </c>
      <c r="J40" s="13"/>
      <c r="K40" s="13"/>
      <c r="L40" s="13"/>
      <c r="M40" s="14"/>
      <c r="N40" s="7"/>
      <c r="O40" s="13"/>
      <c r="P40" s="13"/>
      <c r="Q40" s="7"/>
      <c r="R40" s="3"/>
      <c r="S40" s="15"/>
      <c r="T40" s="126"/>
      <c r="U40">
        <f t="shared" si="0"/>
        <v>0</v>
      </c>
      <c r="V40">
        <f t="shared" si="1"/>
        <v>0</v>
      </c>
      <c r="W40">
        <f t="shared" si="2"/>
        <v>0</v>
      </c>
      <c r="X40">
        <f t="shared" si="3"/>
        <v>0</v>
      </c>
    </row>
    <row r="41" spans="2:24" ht="13.8" x14ac:dyDescent="0.3">
      <c r="B41" s="99">
        <v>22</v>
      </c>
      <c r="C41" s="9"/>
      <c r="D41" s="10"/>
      <c r="E41" s="11"/>
      <c r="F41" s="10"/>
      <c r="G41" s="10"/>
      <c r="H41" s="12"/>
      <c r="I41" s="13" t="s">
        <v>6</v>
      </c>
      <c r="J41" s="13"/>
      <c r="K41" s="13"/>
      <c r="L41" s="13"/>
      <c r="M41" s="14"/>
      <c r="N41" s="7"/>
      <c r="O41" s="13"/>
      <c r="P41" s="13"/>
      <c r="Q41" s="7"/>
      <c r="R41" s="3"/>
      <c r="S41" s="15"/>
      <c r="T41" s="126"/>
      <c r="U41">
        <f t="shared" si="0"/>
        <v>0</v>
      </c>
      <c r="V41">
        <f t="shared" si="1"/>
        <v>0</v>
      </c>
      <c r="W41">
        <f t="shared" si="2"/>
        <v>0</v>
      </c>
      <c r="X41">
        <f t="shared" si="3"/>
        <v>0</v>
      </c>
    </row>
    <row r="42" spans="2:24" ht="13.8" x14ac:dyDescent="0.3">
      <c r="B42" s="99">
        <v>23</v>
      </c>
      <c r="C42" s="9"/>
      <c r="D42" s="10"/>
      <c r="E42" s="11"/>
      <c r="F42" s="10"/>
      <c r="G42" s="10"/>
      <c r="H42" s="12"/>
      <c r="I42" s="13" t="s">
        <v>6</v>
      </c>
      <c r="J42" s="13"/>
      <c r="K42" s="13"/>
      <c r="L42" s="13"/>
      <c r="M42" s="14"/>
      <c r="N42" s="7"/>
      <c r="O42" s="13"/>
      <c r="P42" s="13"/>
      <c r="Q42" s="7"/>
      <c r="R42" s="3"/>
      <c r="S42" s="15"/>
      <c r="T42" s="126"/>
      <c r="U42">
        <f t="shared" si="0"/>
        <v>0</v>
      </c>
      <c r="V42">
        <f t="shared" si="1"/>
        <v>0</v>
      </c>
      <c r="W42">
        <f t="shared" si="2"/>
        <v>0</v>
      </c>
      <c r="X42">
        <f t="shared" si="3"/>
        <v>0</v>
      </c>
    </row>
    <row r="43" spans="2:24" ht="13.8" x14ac:dyDescent="0.3">
      <c r="B43" s="99">
        <v>24</v>
      </c>
      <c r="C43" s="9"/>
      <c r="D43" s="10"/>
      <c r="E43" s="11"/>
      <c r="F43" s="10"/>
      <c r="G43" s="10"/>
      <c r="H43" s="12"/>
      <c r="I43" s="13" t="s">
        <v>6</v>
      </c>
      <c r="J43" s="13"/>
      <c r="K43" s="13"/>
      <c r="L43" s="13"/>
      <c r="M43" s="14"/>
      <c r="N43" s="7"/>
      <c r="O43" s="13"/>
      <c r="P43" s="13"/>
      <c r="Q43" s="7"/>
      <c r="R43" s="3"/>
      <c r="S43" s="15"/>
      <c r="T43" s="126"/>
      <c r="U43">
        <f t="shared" si="0"/>
        <v>0</v>
      </c>
      <c r="V43">
        <f t="shared" si="1"/>
        <v>0</v>
      </c>
      <c r="W43">
        <f t="shared" si="2"/>
        <v>0</v>
      </c>
      <c r="X43">
        <f t="shared" si="3"/>
        <v>0</v>
      </c>
    </row>
    <row r="44" spans="2:24" ht="13.8" x14ac:dyDescent="0.3">
      <c r="B44" s="99">
        <v>25</v>
      </c>
      <c r="C44" s="9"/>
      <c r="D44" s="10"/>
      <c r="E44" s="11"/>
      <c r="F44" s="10"/>
      <c r="G44" s="10"/>
      <c r="H44" s="12"/>
      <c r="I44" s="13" t="s">
        <v>6</v>
      </c>
      <c r="J44" s="13"/>
      <c r="K44" s="13"/>
      <c r="L44" s="13"/>
      <c r="M44" s="14"/>
      <c r="N44" s="7"/>
      <c r="O44" s="13"/>
      <c r="P44" s="13"/>
      <c r="Q44" s="7"/>
      <c r="R44" s="3"/>
      <c r="S44" s="15"/>
      <c r="T44" s="126"/>
      <c r="U44">
        <f t="shared" si="0"/>
        <v>0</v>
      </c>
      <c r="V44">
        <f t="shared" si="1"/>
        <v>0</v>
      </c>
      <c r="W44">
        <f t="shared" si="2"/>
        <v>0</v>
      </c>
      <c r="X44">
        <f t="shared" si="3"/>
        <v>0</v>
      </c>
    </row>
    <row r="45" spans="2:24" ht="13.8" x14ac:dyDescent="0.3">
      <c r="B45" s="99">
        <v>26</v>
      </c>
      <c r="C45" s="9"/>
      <c r="D45" s="10"/>
      <c r="E45" s="11"/>
      <c r="F45" s="10"/>
      <c r="G45" s="10"/>
      <c r="H45" s="12"/>
      <c r="I45" s="13" t="s">
        <v>6</v>
      </c>
      <c r="J45" s="13"/>
      <c r="K45" s="13"/>
      <c r="L45" s="13"/>
      <c r="M45" s="14"/>
      <c r="N45" s="7"/>
      <c r="O45" s="13"/>
      <c r="P45" s="13"/>
      <c r="Q45" s="7"/>
      <c r="R45" s="3"/>
      <c r="S45" s="15"/>
      <c r="T45" s="126"/>
      <c r="U45">
        <f t="shared" si="0"/>
        <v>0</v>
      </c>
      <c r="V45">
        <f t="shared" si="1"/>
        <v>0</v>
      </c>
      <c r="W45">
        <f t="shared" si="2"/>
        <v>0</v>
      </c>
      <c r="X45">
        <f t="shared" si="3"/>
        <v>0</v>
      </c>
    </row>
    <row r="46" spans="2:24" ht="13.8" x14ac:dyDescent="0.3">
      <c r="B46" s="99">
        <v>27</v>
      </c>
      <c r="C46" s="9"/>
      <c r="D46" s="10"/>
      <c r="E46" s="11"/>
      <c r="F46" s="10"/>
      <c r="G46" s="10"/>
      <c r="H46" s="12"/>
      <c r="I46" s="13" t="s">
        <v>6</v>
      </c>
      <c r="J46" s="13"/>
      <c r="K46" s="13"/>
      <c r="L46" s="13"/>
      <c r="M46" s="14"/>
      <c r="N46" s="7"/>
      <c r="O46" s="13"/>
      <c r="P46" s="13"/>
      <c r="Q46" s="7"/>
      <c r="R46" s="3"/>
      <c r="S46" s="15"/>
      <c r="T46" s="126"/>
      <c r="U46">
        <f t="shared" si="0"/>
        <v>0</v>
      </c>
      <c r="V46">
        <f t="shared" si="1"/>
        <v>0</v>
      </c>
      <c r="W46">
        <f t="shared" si="2"/>
        <v>0</v>
      </c>
      <c r="X46">
        <f t="shared" si="3"/>
        <v>0</v>
      </c>
    </row>
    <row r="47" spans="2:24" ht="13.8" x14ac:dyDescent="0.3">
      <c r="B47" s="99">
        <v>28</v>
      </c>
      <c r="C47" s="9"/>
      <c r="D47" s="10"/>
      <c r="E47" s="11"/>
      <c r="F47" s="10"/>
      <c r="G47" s="10"/>
      <c r="H47" s="12"/>
      <c r="I47" s="13" t="s">
        <v>6</v>
      </c>
      <c r="J47" s="13"/>
      <c r="K47" s="13"/>
      <c r="L47" s="13"/>
      <c r="M47" s="14"/>
      <c r="N47" s="7"/>
      <c r="O47" s="13"/>
      <c r="P47" s="13"/>
      <c r="Q47" s="7"/>
      <c r="R47" s="3"/>
      <c r="S47" s="15"/>
      <c r="T47" s="126"/>
      <c r="U47">
        <f t="shared" si="0"/>
        <v>0</v>
      </c>
      <c r="V47">
        <f t="shared" si="1"/>
        <v>0</v>
      </c>
      <c r="W47">
        <f t="shared" si="2"/>
        <v>0</v>
      </c>
      <c r="X47">
        <f t="shared" si="3"/>
        <v>0</v>
      </c>
    </row>
    <row r="48" spans="2:24" ht="13.8" x14ac:dyDescent="0.3">
      <c r="B48" s="99">
        <v>29</v>
      </c>
      <c r="C48" s="9"/>
      <c r="D48" s="10"/>
      <c r="E48" s="11"/>
      <c r="F48" s="10"/>
      <c r="G48" s="10"/>
      <c r="H48" s="12"/>
      <c r="I48" s="13" t="s">
        <v>6</v>
      </c>
      <c r="J48" s="13"/>
      <c r="K48" s="13"/>
      <c r="L48" s="13"/>
      <c r="M48" s="14"/>
      <c r="N48" s="7"/>
      <c r="O48" s="13"/>
      <c r="P48" s="13"/>
      <c r="Q48" s="7"/>
      <c r="R48" s="3"/>
      <c r="S48" s="15"/>
      <c r="T48" s="126"/>
      <c r="U48">
        <f t="shared" si="0"/>
        <v>0</v>
      </c>
      <c r="V48">
        <f t="shared" si="1"/>
        <v>0</v>
      </c>
      <c r="W48">
        <f t="shared" si="2"/>
        <v>0</v>
      </c>
      <c r="X48">
        <f t="shared" si="3"/>
        <v>0</v>
      </c>
    </row>
    <row r="49" spans="2:24" ht="13.8" x14ac:dyDescent="0.3">
      <c r="B49" s="99">
        <v>30</v>
      </c>
      <c r="C49" s="9"/>
      <c r="D49" s="10"/>
      <c r="E49" s="11"/>
      <c r="F49" s="10"/>
      <c r="G49" s="10"/>
      <c r="H49" s="12"/>
      <c r="I49" s="13" t="s">
        <v>6</v>
      </c>
      <c r="J49" s="13"/>
      <c r="K49" s="13"/>
      <c r="L49" s="13"/>
      <c r="M49" s="14"/>
      <c r="N49" s="7"/>
      <c r="O49" s="13"/>
      <c r="P49" s="13"/>
      <c r="Q49" s="7"/>
      <c r="R49" s="3"/>
      <c r="S49" s="15"/>
      <c r="T49" s="126"/>
      <c r="U49">
        <f t="shared" si="0"/>
        <v>0</v>
      </c>
      <c r="V49">
        <f t="shared" si="1"/>
        <v>0</v>
      </c>
      <c r="W49">
        <f t="shared" si="2"/>
        <v>0</v>
      </c>
      <c r="X49">
        <f t="shared" si="3"/>
        <v>0</v>
      </c>
    </row>
    <row r="50" spans="2:24" ht="13.8" x14ac:dyDescent="0.3">
      <c r="B50" s="100">
        <v>31</v>
      </c>
      <c r="C50" s="16"/>
      <c r="D50" s="17"/>
      <c r="E50" s="18"/>
      <c r="F50" s="17"/>
      <c r="G50" s="17"/>
      <c r="H50" s="19"/>
      <c r="I50" s="13" t="s">
        <v>6</v>
      </c>
      <c r="J50" s="20"/>
      <c r="K50" s="20"/>
      <c r="L50" s="20"/>
      <c r="M50" s="21"/>
      <c r="N50" s="11"/>
      <c r="O50" s="20"/>
      <c r="P50" s="20"/>
      <c r="Q50" s="14"/>
      <c r="R50" s="3"/>
      <c r="S50" s="22"/>
      <c r="T50" s="126"/>
      <c r="U50">
        <f t="shared" si="0"/>
        <v>0</v>
      </c>
      <c r="V50">
        <f t="shared" si="1"/>
        <v>0</v>
      </c>
      <c r="W50">
        <f t="shared" si="2"/>
        <v>0</v>
      </c>
      <c r="X50">
        <f t="shared" si="3"/>
        <v>0</v>
      </c>
    </row>
    <row r="51" spans="2:24" ht="13.8" x14ac:dyDescent="0.3">
      <c r="B51" s="99">
        <v>32</v>
      </c>
      <c r="C51" s="9"/>
      <c r="D51" s="10"/>
      <c r="E51" s="11"/>
      <c r="F51" s="10"/>
      <c r="G51" s="10"/>
      <c r="H51" s="12"/>
      <c r="I51" s="13" t="s">
        <v>6</v>
      </c>
      <c r="J51" s="13"/>
      <c r="K51" s="13"/>
      <c r="L51" s="13"/>
      <c r="M51" s="14"/>
      <c r="N51" s="7"/>
      <c r="O51" s="13"/>
      <c r="P51" s="13"/>
      <c r="Q51" s="7"/>
      <c r="R51" s="3"/>
      <c r="S51" s="15"/>
      <c r="T51" s="126"/>
      <c r="U51">
        <f t="shared" si="0"/>
        <v>0</v>
      </c>
      <c r="V51">
        <f t="shared" si="1"/>
        <v>0</v>
      </c>
      <c r="W51">
        <f t="shared" si="2"/>
        <v>0</v>
      </c>
      <c r="X51">
        <f t="shared" si="3"/>
        <v>0</v>
      </c>
    </row>
    <row r="52" spans="2:24" ht="13.8" x14ac:dyDescent="0.3">
      <c r="B52" s="99">
        <v>33</v>
      </c>
      <c r="C52" s="9"/>
      <c r="D52" s="10"/>
      <c r="E52" s="11"/>
      <c r="F52" s="10"/>
      <c r="G52" s="10"/>
      <c r="H52" s="12"/>
      <c r="I52" s="13" t="s">
        <v>6</v>
      </c>
      <c r="J52" s="13"/>
      <c r="K52" s="13"/>
      <c r="L52" s="13"/>
      <c r="M52" s="14"/>
      <c r="N52" s="7"/>
      <c r="O52" s="13"/>
      <c r="P52" s="13"/>
      <c r="Q52" s="7"/>
      <c r="R52" s="3"/>
      <c r="S52" s="15"/>
      <c r="T52" s="126"/>
      <c r="U52">
        <f t="shared" si="0"/>
        <v>0</v>
      </c>
      <c r="V52">
        <f t="shared" si="1"/>
        <v>0</v>
      </c>
      <c r="W52">
        <f t="shared" si="2"/>
        <v>0</v>
      </c>
      <c r="X52">
        <f t="shared" si="3"/>
        <v>0</v>
      </c>
    </row>
    <row r="53" spans="2:24" ht="13.8" x14ac:dyDescent="0.3">
      <c r="B53" s="99">
        <v>34</v>
      </c>
      <c r="C53" s="9"/>
      <c r="D53" s="10"/>
      <c r="E53" s="11"/>
      <c r="F53" s="10"/>
      <c r="G53" s="10"/>
      <c r="H53" s="12"/>
      <c r="I53" s="13" t="s">
        <v>6</v>
      </c>
      <c r="J53" s="13"/>
      <c r="K53" s="13"/>
      <c r="L53" s="13"/>
      <c r="M53" s="14"/>
      <c r="N53" s="7"/>
      <c r="O53" s="13"/>
      <c r="P53" s="13"/>
      <c r="Q53" s="7"/>
      <c r="R53" s="3"/>
      <c r="S53" s="15"/>
      <c r="T53" s="126"/>
      <c r="U53">
        <f t="shared" si="0"/>
        <v>0</v>
      </c>
      <c r="V53">
        <f t="shared" si="1"/>
        <v>0</v>
      </c>
      <c r="W53">
        <f t="shared" si="2"/>
        <v>0</v>
      </c>
      <c r="X53">
        <f t="shared" si="3"/>
        <v>0</v>
      </c>
    </row>
    <row r="54" spans="2:24" ht="13.8" x14ac:dyDescent="0.3">
      <c r="B54" s="99">
        <v>35</v>
      </c>
      <c r="C54" s="9"/>
      <c r="D54" s="10"/>
      <c r="E54" s="11"/>
      <c r="F54" s="10"/>
      <c r="G54" s="10"/>
      <c r="H54" s="12"/>
      <c r="I54" s="13" t="s">
        <v>6</v>
      </c>
      <c r="J54" s="13"/>
      <c r="K54" s="13"/>
      <c r="L54" s="13"/>
      <c r="M54" s="14"/>
      <c r="N54" s="7"/>
      <c r="O54" s="13"/>
      <c r="P54" s="13"/>
      <c r="Q54" s="7"/>
      <c r="R54" s="3"/>
      <c r="S54" s="15"/>
      <c r="T54" s="126"/>
      <c r="U54">
        <f t="shared" si="0"/>
        <v>0</v>
      </c>
      <c r="V54">
        <f t="shared" si="1"/>
        <v>0</v>
      </c>
      <c r="W54">
        <f t="shared" si="2"/>
        <v>0</v>
      </c>
      <c r="X54">
        <f t="shared" si="3"/>
        <v>0</v>
      </c>
    </row>
    <row r="55" spans="2:24" ht="13.8" x14ac:dyDescent="0.3">
      <c r="B55" s="99">
        <v>36</v>
      </c>
      <c r="C55" s="9"/>
      <c r="D55" s="10"/>
      <c r="E55" s="11"/>
      <c r="F55" s="10"/>
      <c r="G55" s="10"/>
      <c r="H55" s="12"/>
      <c r="I55" s="13" t="s">
        <v>6</v>
      </c>
      <c r="J55" s="13"/>
      <c r="K55" s="13"/>
      <c r="L55" s="13"/>
      <c r="M55" s="14"/>
      <c r="N55" s="7"/>
      <c r="O55" s="13"/>
      <c r="P55" s="13"/>
      <c r="Q55" s="7"/>
      <c r="R55" s="3"/>
      <c r="S55" s="15"/>
      <c r="T55" s="126"/>
      <c r="U55">
        <f t="shared" si="0"/>
        <v>0</v>
      </c>
      <c r="V55">
        <f t="shared" si="1"/>
        <v>0</v>
      </c>
      <c r="W55">
        <f t="shared" si="2"/>
        <v>0</v>
      </c>
      <c r="X55">
        <f t="shared" si="3"/>
        <v>0</v>
      </c>
    </row>
    <row r="56" spans="2:24" ht="13.8" x14ac:dyDescent="0.3">
      <c r="B56" s="99">
        <v>37</v>
      </c>
      <c r="C56" s="9"/>
      <c r="D56" s="10"/>
      <c r="E56" s="11"/>
      <c r="F56" s="10"/>
      <c r="G56" s="10"/>
      <c r="H56" s="12"/>
      <c r="I56" s="13" t="s">
        <v>6</v>
      </c>
      <c r="J56" s="13"/>
      <c r="K56" s="13"/>
      <c r="L56" s="13"/>
      <c r="M56" s="14"/>
      <c r="N56" s="7"/>
      <c r="O56" s="13"/>
      <c r="P56" s="13"/>
      <c r="Q56" s="7"/>
      <c r="R56" s="3"/>
      <c r="S56" s="15"/>
      <c r="T56" s="126"/>
      <c r="U56">
        <f t="shared" si="0"/>
        <v>0</v>
      </c>
      <c r="V56">
        <f t="shared" si="1"/>
        <v>0</v>
      </c>
      <c r="W56">
        <f t="shared" si="2"/>
        <v>0</v>
      </c>
      <c r="X56">
        <f t="shared" si="3"/>
        <v>0</v>
      </c>
    </row>
    <row r="57" spans="2:24" ht="13.8" x14ac:dyDescent="0.3">
      <c r="B57" s="99">
        <v>38</v>
      </c>
      <c r="C57" s="9"/>
      <c r="D57" s="10"/>
      <c r="E57" s="11"/>
      <c r="F57" s="10"/>
      <c r="G57" s="10"/>
      <c r="H57" s="12"/>
      <c r="I57" s="13" t="s">
        <v>6</v>
      </c>
      <c r="J57" s="13"/>
      <c r="K57" s="13"/>
      <c r="L57" s="13"/>
      <c r="M57" s="14"/>
      <c r="N57" s="7"/>
      <c r="O57" s="13"/>
      <c r="P57" s="13"/>
      <c r="Q57" s="7"/>
      <c r="R57" s="3"/>
      <c r="S57" s="15"/>
      <c r="T57" s="126"/>
      <c r="U57">
        <f t="shared" si="0"/>
        <v>0</v>
      </c>
      <c r="V57">
        <f t="shared" si="1"/>
        <v>0</v>
      </c>
      <c r="W57">
        <f t="shared" si="2"/>
        <v>0</v>
      </c>
      <c r="X57">
        <f t="shared" si="3"/>
        <v>0</v>
      </c>
    </row>
    <row r="58" spans="2:24" ht="13.8" x14ac:dyDescent="0.3">
      <c r="B58" s="99">
        <v>39</v>
      </c>
      <c r="C58" s="9"/>
      <c r="D58" s="10"/>
      <c r="E58" s="11"/>
      <c r="F58" s="10"/>
      <c r="G58" s="10"/>
      <c r="H58" s="12"/>
      <c r="I58" s="13" t="s">
        <v>6</v>
      </c>
      <c r="J58" s="13"/>
      <c r="K58" s="13"/>
      <c r="L58" s="13"/>
      <c r="M58" s="14"/>
      <c r="N58" s="7"/>
      <c r="O58" s="13"/>
      <c r="P58" s="13"/>
      <c r="Q58" s="7"/>
      <c r="R58" s="3"/>
      <c r="S58" s="15"/>
      <c r="T58" s="126"/>
      <c r="U58">
        <f t="shared" si="0"/>
        <v>0</v>
      </c>
      <c r="V58">
        <f t="shared" si="1"/>
        <v>0</v>
      </c>
      <c r="W58">
        <f t="shared" si="2"/>
        <v>0</v>
      </c>
      <c r="X58">
        <f t="shared" si="3"/>
        <v>0</v>
      </c>
    </row>
    <row r="59" spans="2:24" ht="13.8" x14ac:dyDescent="0.3">
      <c r="B59" s="99">
        <v>40</v>
      </c>
      <c r="C59" s="9"/>
      <c r="D59" s="10"/>
      <c r="E59" s="11"/>
      <c r="F59" s="10"/>
      <c r="G59" s="10"/>
      <c r="H59" s="12"/>
      <c r="I59" s="13" t="s">
        <v>6</v>
      </c>
      <c r="J59" s="13"/>
      <c r="K59" s="13"/>
      <c r="L59" s="13"/>
      <c r="M59" s="14"/>
      <c r="N59" s="7"/>
      <c r="O59" s="13"/>
      <c r="P59" s="13"/>
      <c r="Q59" s="7"/>
      <c r="R59" s="3"/>
      <c r="S59" s="15"/>
      <c r="T59" s="126"/>
      <c r="U59">
        <f t="shared" si="0"/>
        <v>0</v>
      </c>
      <c r="V59">
        <f t="shared" si="1"/>
        <v>0</v>
      </c>
      <c r="W59">
        <f t="shared" si="2"/>
        <v>0</v>
      </c>
      <c r="X59">
        <f t="shared" si="3"/>
        <v>0</v>
      </c>
    </row>
    <row r="60" spans="2:24" ht="13.8" x14ac:dyDescent="0.3">
      <c r="B60" s="99">
        <v>41</v>
      </c>
      <c r="C60" s="9"/>
      <c r="D60" s="10"/>
      <c r="E60" s="11"/>
      <c r="F60" s="10"/>
      <c r="G60" s="10"/>
      <c r="H60" s="12"/>
      <c r="I60" s="13" t="s">
        <v>6</v>
      </c>
      <c r="J60" s="13"/>
      <c r="K60" s="13"/>
      <c r="L60" s="13"/>
      <c r="M60" s="14"/>
      <c r="N60" s="7"/>
      <c r="O60" s="13"/>
      <c r="P60" s="13"/>
      <c r="Q60" s="7"/>
      <c r="R60" s="3"/>
      <c r="S60" s="15"/>
      <c r="T60" s="126"/>
      <c r="U60">
        <f t="shared" si="0"/>
        <v>0</v>
      </c>
      <c r="V60">
        <f t="shared" si="1"/>
        <v>0</v>
      </c>
      <c r="W60">
        <f t="shared" si="2"/>
        <v>0</v>
      </c>
      <c r="X60">
        <f t="shared" si="3"/>
        <v>0</v>
      </c>
    </row>
    <row r="61" spans="2:24" ht="13.8" x14ac:dyDescent="0.3">
      <c r="B61" s="99">
        <v>42</v>
      </c>
      <c r="C61" s="9"/>
      <c r="D61" s="10"/>
      <c r="E61" s="11"/>
      <c r="F61" s="10"/>
      <c r="G61" s="10"/>
      <c r="H61" s="12"/>
      <c r="I61" s="13" t="s">
        <v>6</v>
      </c>
      <c r="J61" s="13"/>
      <c r="K61" s="13"/>
      <c r="L61" s="13"/>
      <c r="M61" s="14"/>
      <c r="N61" s="7"/>
      <c r="O61" s="13"/>
      <c r="P61" s="13"/>
      <c r="Q61" s="7"/>
      <c r="R61" s="3"/>
      <c r="S61" s="15"/>
      <c r="T61" s="126"/>
      <c r="U61">
        <f t="shared" si="0"/>
        <v>0</v>
      </c>
      <c r="V61">
        <f t="shared" si="1"/>
        <v>0</v>
      </c>
      <c r="W61">
        <f t="shared" si="2"/>
        <v>0</v>
      </c>
      <c r="X61">
        <f t="shared" si="3"/>
        <v>0</v>
      </c>
    </row>
    <row r="62" spans="2:24" ht="13.8" x14ac:dyDescent="0.3">
      <c r="B62" s="99">
        <v>43</v>
      </c>
      <c r="C62" s="9"/>
      <c r="D62" s="10"/>
      <c r="E62" s="11"/>
      <c r="F62" s="10"/>
      <c r="G62" s="10"/>
      <c r="H62" s="12"/>
      <c r="I62" s="13" t="s">
        <v>6</v>
      </c>
      <c r="J62" s="13"/>
      <c r="K62" s="13"/>
      <c r="L62" s="13"/>
      <c r="M62" s="14"/>
      <c r="N62" s="7"/>
      <c r="O62" s="13"/>
      <c r="P62" s="13"/>
      <c r="Q62" s="7"/>
      <c r="R62" s="3"/>
      <c r="S62" s="15"/>
      <c r="T62" s="126"/>
      <c r="U62">
        <f t="shared" si="0"/>
        <v>0</v>
      </c>
      <c r="V62">
        <f t="shared" si="1"/>
        <v>0</v>
      </c>
      <c r="W62">
        <f t="shared" si="2"/>
        <v>0</v>
      </c>
      <c r="X62">
        <f t="shared" si="3"/>
        <v>0</v>
      </c>
    </row>
    <row r="63" spans="2:24" ht="13.8" x14ac:dyDescent="0.3">
      <c r="B63" s="99">
        <v>44</v>
      </c>
      <c r="C63" s="9"/>
      <c r="D63" s="10"/>
      <c r="E63" s="11"/>
      <c r="F63" s="10"/>
      <c r="G63" s="10"/>
      <c r="H63" s="12"/>
      <c r="I63" s="13" t="s">
        <v>6</v>
      </c>
      <c r="J63" s="13"/>
      <c r="K63" s="13"/>
      <c r="L63" s="13"/>
      <c r="M63" s="14"/>
      <c r="N63" s="7"/>
      <c r="O63" s="13"/>
      <c r="P63" s="13"/>
      <c r="Q63" s="7"/>
      <c r="R63" s="3"/>
      <c r="S63" s="15"/>
      <c r="T63" s="126"/>
      <c r="U63">
        <f t="shared" si="0"/>
        <v>0</v>
      </c>
      <c r="V63">
        <f t="shared" si="1"/>
        <v>0</v>
      </c>
      <c r="W63">
        <f t="shared" si="2"/>
        <v>0</v>
      </c>
      <c r="X63">
        <f t="shared" si="3"/>
        <v>0</v>
      </c>
    </row>
    <row r="64" spans="2:24" ht="13.8" x14ac:dyDescent="0.3">
      <c r="B64" s="99">
        <v>45</v>
      </c>
      <c r="C64" s="9"/>
      <c r="D64" s="10"/>
      <c r="E64" s="11"/>
      <c r="F64" s="10"/>
      <c r="G64" s="10"/>
      <c r="H64" s="12"/>
      <c r="I64" s="13" t="s">
        <v>6</v>
      </c>
      <c r="J64" s="13"/>
      <c r="K64" s="13"/>
      <c r="L64" s="13"/>
      <c r="M64" s="14"/>
      <c r="N64" s="7"/>
      <c r="O64" s="13"/>
      <c r="P64" s="13"/>
      <c r="Q64" s="7"/>
      <c r="R64" s="3"/>
      <c r="S64" s="15"/>
      <c r="T64" s="126"/>
      <c r="U64">
        <f t="shared" si="0"/>
        <v>0</v>
      </c>
      <c r="V64">
        <f t="shared" si="1"/>
        <v>0</v>
      </c>
      <c r="W64">
        <f t="shared" si="2"/>
        <v>0</v>
      </c>
      <c r="X64">
        <f t="shared" si="3"/>
        <v>0</v>
      </c>
    </row>
    <row r="65" spans="2:24" ht="13.8" x14ac:dyDescent="0.3">
      <c r="B65" s="99">
        <v>46</v>
      </c>
      <c r="C65" s="9"/>
      <c r="D65" s="10"/>
      <c r="E65" s="11"/>
      <c r="F65" s="10"/>
      <c r="G65" s="10"/>
      <c r="H65" s="12"/>
      <c r="I65" s="13" t="s">
        <v>6</v>
      </c>
      <c r="J65" s="13"/>
      <c r="K65" s="13"/>
      <c r="L65" s="13"/>
      <c r="M65" s="14"/>
      <c r="N65" s="7"/>
      <c r="O65" s="13"/>
      <c r="P65" s="13"/>
      <c r="Q65" s="7"/>
      <c r="R65" s="3"/>
      <c r="S65" s="15"/>
      <c r="T65" s="126"/>
      <c r="U65">
        <f t="shared" si="0"/>
        <v>0</v>
      </c>
      <c r="V65">
        <f t="shared" si="1"/>
        <v>0</v>
      </c>
      <c r="W65">
        <f t="shared" si="2"/>
        <v>0</v>
      </c>
      <c r="X65">
        <f t="shared" si="3"/>
        <v>0</v>
      </c>
    </row>
    <row r="66" spans="2:24" ht="13.8" x14ac:dyDescent="0.3">
      <c r="B66" s="99">
        <v>47</v>
      </c>
      <c r="C66" s="9"/>
      <c r="D66" s="10"/>
      <c r="E66" s="11"/>
      <c r="F66" s="10"/>
      <c r="G66" s="10"/>
      <c r="H66" s="12"/>
      <c r="I66" s="13" t="s">
        <v>6</v>
      </c>
      <c r="J66" s="13"/>
      <c r="K66" s="13"/>
      <c r="L66" s="13"/>
      <c r="M66" s="14"/>
      <c r="N66" s="7"/>
      <c r="O66" s="13"/>
      <c r="P66" s="13"/>
      <c r="Q66" s="7"/>
      <c r="R66" s="3"/>
      <c r="S66" s="15"/>
      <c r="T66" s="126"/>
      <c r="U66">
        <f t="shared" si="0"/>
        <v>0</v>
      </c>
      <c r="V66">
        <f t="shared" si="1"/>
        <v>0</v>
      </c>
      <c r="W66">
        <f t="shared" si="2"/>
        <v>0</v>
      </c>
      <c r="X66">
        <f t="shared" si="3"/>
        <v>0</v>
      </c>
    </row>
    <row r="67" spans="2:24" ht="13.8" x14ac:dyDescent="0.3">
      <c r="B67" s="99">
        <v>48</v>
      </c>
      <c r="C67" s="9"/>
      <c r="D67" s="10"/>
      <c r="E67" s="11"/>
      <c r="F67" s="10"/>
      <c r="G67" s="10"/>
      <c r="H67" s="12"/>
      <c r="I67" s="13" t="s">
        <v>6</v>
      </c>
      <c r="J67" s="13"/>
      <c r="K67" s="13"/>
      <c r="L67" s="13"/>
      <c r="M67" s="14"/>
      <c r="N67" s="7"/>
      <c r="O67" s="13"/>
      <c r="P67" s="13"/>
      <c r="Q67" s="7"/>
      <c r="R67" s="3"/>
      <c r="S67" s="15"/>
      <c r="T67" s="126"/>
      <c r="U67">
        <f t="shared" si="0"/>
        <v>0</v>
      </c>
      <c r="V67">
        <f t="shared" si="1"/>
        <v>0</v>
      </c>
      <c r="W67">
        <f t="shared" si="2"/>
        <v>0</v>
      </c>
      <c r="X67">
        <f t="shared" si="3"/>
        <v>0</v>
      </c>
    </row>
    <row r="68" spans="2:24" ht="13.8" x14ac:dyDescent="0.3">
      <c r="B68" s="99">
        <v>49</v>
      </c>
      <c r="C68" s="9"/>
      <c r="D68" s="10"/>
      <c r="E68" s="11"/>
      <c r="F68" s="10"/>
      <c r="G68" s="10"/>
      <c r="H68" s="12"/>
      <c r="I68" s="13" t="s">
        <v>6</v>
      </c>
      <c r="J68" s="13"/>
      <c r="K68" s="13"/>
      <c r="L68" s="13"/>
      <c r="M68" s="14"/>
      <c r="N68" s="7"/>
      <c r="O68" s="13"/>
      <c r="P68" s="13"/>
      <c r="Q68" s="7"/>
      <c r="R68" s="3"/>
      <c r="S68" s="15"/>
      <c r="T68" s="126"/>
      <c r="U68">
        <f t="shared" si="0"/>
        <v>0</v>
      </c>
      <c r="V68">
        <f t="shared" si="1"/>
        <v>0</v>
      </c>
      <c r="W68">
        <f t="shared" si="2"/>
        <v>0</v>
      </c>
      <c r="X68">
        <f t="shared" si="3"/>
        <v>0</v>
      </c>
    </row>
    <row r="69" spans="2:24" ht="13.8" x14ac:dyDescent="0.3">
      <c r="B69" s="99">
        <v>50</v>
      </c>
      <c r="C69" s="9"/>
      <c r="D69" s="10"/>
      <c r="E69" s="11"/>
      <c r="F69" s="10"/>
      <c r="G69" s="10"/>
      <c r="H69" s="12"/>
      <c r="I69" s="13" t="s">
        <v>6</v>
      </c>
      <c r="J69" s="13"/>
      <c r="K69" s="13"/>
      <c r="L69" s="13"/>
      <c r="M69" s="14"/>
      <c r="N69" s="14"/>
      <c r="O69" s="13"/>
      <c r="P69" s="13"/>
      <c r="Q69" s="14"/>
      <c r="R69" s="11"/>
      <c r="S69" s="15"/>
      <c r="T69" s="126"/>
      <c r="U69">
        <f t="shared" si="0"/>
        <v>0</v>
      </c>
      <c r="V69">
        <f t="shared" si="1"/>
        <v>0</v>
      </c>
      <c r="W69">
        <f t="shared" si="2"/>
        <v>0</v>
      </c>
      <c r="X69">
        <f t="shared" si="3"/>
        <v>0</v>
      </c>
    </row>
    <row r="70" spans="2:24" ht="13.8" x14ac:dyDescent="0.3">
      <c r="B70" s="101">
        <v>51</v>
      </c>
      <c r="C70" s="1"/>
      <c r="D70" s="2"/>
      <c r="E70" s="3"/>
      <c r="F70" s="2"/>
      <c r="G70" s="2"/>
      <c r="H70" s="5"/>
      <c r="I70" s="6" t="s">
        <v>6</v>
      </c>
      <c r="J70" s="6"/>
      <c r="K70" s="6"/>
      <c r="L70" s="6"/>
      <c r="M70" s="7"/>
      <c r="N70" s="7"/>
      <c r="O70" s="6"/>
      <c r="P70" s="6"/>
      <c r="Q70" s="7"/>
      <c r="R70" s="3"/>
      <c r="S70" s="8"/>
      <c r="T70" s="127"/>
      <c r="U70">
        <f t="shared" si="0"/>
        <v>0</v>
      </c>
      <c r="V70">
        <f t="shared" si="1"/>
        <v>0</v>
      </c>
      <c r="W70">
        <f t="shared" si="2"/>
        <v>0</v>
      </c>
      <c r="X70">
        <f t="shared" si="3"/>
        <v>0</v>
      </c>
    </row>
    <row r="71" spans="2:24" ht="13.8" x14ac:dyDescent="0.3">
      <c r="B71" s="99">
        <v>52</v>
      </c>
      <c r="C71" s="9"/>
      <c r="D71" s="10"/>
      <c r="E71" s="11"/>
      <c r="F71" s="10"/>
      <c r="G71" s="10"/>
      <c r="H71" s="12"/>
      <c r="I71" s="13" t="s">
        <v>6</v>
      </c>
      <c r="J71" s="13"/>
      <c r="K71" s="13"/>
      <c r="L71" s="13"/>
      <c r="M71" s="14"/>
      <c r="N71" s="7"/>
      <c r="O71" s="13"/>
      <c r="P71" s="13"/>
      <c r="Q71" s="7"/>
      <c r="R71" s="3"/>
      <c r="S71" s="15"/>
      <c r="T71" s="126"/>
      <c r="U71">
        <f t="shared" si="0"/>
        <v>0</v>
      </c>
      <c r="V71">
        <f t="shared" si="1"/>
        <v>0</v>
      </c>
      <c r="W71">
        <f t="shared" si="2"/>
        <v>0</v>
      </c>
      <c r="X71">
        <f t="shared" si="3"/>
        <v>0</v>
      </c>
    </row>
    <row r="72" spans="2:24" ht="13.8" x14ac:dyDescent="0.3">
      <c r="B72" s="99">
        <v>53</v>
      </c>
      <c r="C72" s="9"/>
      <c r="D72" s="10"/>
      <c r="E72" s="11"/>
      <c r="F72" s="10"/>
      <c r="G72" s="10"/>
      <c r="H72" s="12"/>
      <c r="I72" s="13" t="s">
        <v>6</v>
      </c>
      <c r="J72" s="13"/>
      <c r="K72" s="13"/>
      <c r="L72" s="13"/>
      <c r="M72" s="14"/>
      <c r="N72" s="7"/>
      <c r="O72" s="13"/>
      <c r="P72" s="13"/>
      <c r="Q72" s="7"/>
      <c r="R72" s="3"/>
      <c r="S72" s="15"/>
      <c r="T72" s="126"/>
      <c r="U72">
        <f t="shared" si="0"/>
        <v>0</v>
      </c>
      <c r="V72">
        <f t="shared" si="1"/>
        <v>0</v>
      </c>
      <c r="W72">
        <f t="shared" si="2"/>
        <v>0</v>
      </c>
      <c r="X72">
        <f t="shared" si="3"/>
        <v>0</v>
      </c>
    </row>
    <row r="73" spans="2:24" ht="13.8" x14ac:dyDescent="0.3">
      <c r="B73" s="99">
        <v>54</v>
      </c>
      <c r="C73" s="9"/>
      <c r="D73" s="10"/>
      <c r="E73" s="11"/>
      <c r="F73" s="10"/>
      <c r="G73" s="10"/>
      <c r="H73" s="12"/>
      <c r="I73" s="13" t="s">
        <v>6</v>
      </c>
      <c r="J73" s="13"/>
      <c r="K73" s="13"/>
      <c r="L73" s="13"/>
      <c r="M73" s="14"/>
      <c r="N73" s="7"/>
      <c r="O73" s="13"/>
      <c r="P73" s="13"/>
      <c r="Q73" s="7"/>
      <c r="R73" s="3"/>
      <c r="S73" s="15"/>
      <c r="T73" s="126"/>
      <c r="U73">
        <f t="shared" si="0"/>
        <v>0</v>
      </c>
      <c r="V73">
        <f t="shared" si="1"/>
        <v>0</v>
      </c>
      <c r="W73">
        <f t="shared" si="2"/>
        <v>0</v>
      </c>
      <c r="X73">
        <f t="shared" si="3"/>
        <v>0</v>
      </c>
    </row>
    <row r="74" spans="2:24" ht="13.8" x14ac:dyDescent="0.3">
      <c r="B74" s="99">
        <v>55</v>
      </c>
      <c r="C74" s="9"/>
      <c r="D74" s="10"/>
      <c r="E74" s="11"/>
      <c r="F74" s="10"/>
      <c r="G74" s="10"/>
      <c r="H74" s="12"/>
      <c r="I74" s="13" t="s">
        <v>6</v>
      </c>
      <c r="J74" s="13"/>
      <c r="K74" s="13"/>
      <c r="L74" s="13"/>
      <c r="M74" s="14"/>
      <c r="N74" s="7"/>
      <c r="O74" s="13"/>
      <c r="P74" s="13"/>
      <c r="Q74" s="7"/>
      <c r="R74" s="3"/>
      <c r="S74" s="15"/>
      <c r="T74" s="126"/>
      <c r="U74">
        <f t="shared" si="0"/>
        <v>0</v>
      </c>
      <c r="V74">
        <f t="shared" si="1"/>
        <v>0</v>
      </c>
      <c r="W74">
        <f t="shared" si="2"/>
        <v>0</v>
      </c>
      <c r="X74">
        <f t="shared" si="3"/>
        <v>0</v>
      </c>
    </row>
    <row r="75" spans="2:24" ht="13.8" x14ac:dyDescent="0.3">
      <c r="B75" s="99">
        <v>56</v>
      </c>
      <c r="C75" s="9"/>
      <c r="D75" s="10"/>
      <c r="E75" s="11"/>
      <c r="F75" s="10"/>
      <c r="G75" s="10"/>
      <c r="H75" s="12"/>
      <c r="I75" s="13" t="s">
        <v>6</v>
      </c>
      <c r="J75" s="13"/>
      <c r="K75" s="13"/>
      <c r="L75" s="13"/>
      <c r="M75" s="14"/>
      <c r="N75" s="7"/>
      <c r="O75" s="13"/>
      <c r="P75" s="13"/>
      <c r="Q75" s="7"/>
      <c r="R75" s="3"/>
      <c r="S75" s="15"/>
      <c r="T75" s="126"/>
      <c r="U75">
        <f t="shared" si="0"/>
        <v>0</v>
      </c>
      <c r="V75">
        <f t="shared" si="1"/>
        <v>0</v>
      </c>
      <c r="W75">
        <f t="shared" si="2"/>
        <v>0</v>
      </c>
      <c r="X75">
        <f t="shared" si="3"/>
        <v>0</v>
      </c>
    </row>
    <row r="76" spans="2:24" ht="13.8" x14ac:dyDescent="0.3">
      <c r="B76" s="100">
        <v>57</v>
      </c>
      <c r="C76" s="16"/>
      <c r="D76" s="17"/>
      <c r="E76" s="18"/>
      <c r="F76" s="17"/>
      <c r="G76" s="17"/>
      <c r="H76" s="19"/>
      <c r="I76" s="13" t="s">
        <v>6</v>
      </c>
      <c r="J76" s="20"/>
      <c r="K76" s="20"/>
      <c r="L76" s="20"/>
      <c r="M76" s="21"/>
      <c r="N76" s="11"/>
      <c r="O76" s="20"/>
      <c r="P76" s="20"/>
      <c r="Q76" s="14"/>
      <c r="R76" s="3"/>
      <c r="S76" s="22"/>
      <c r="T76" s="126"/>
      <c r="U76">
        <f t="shared" si="0"/>
        <v>0</v>
      </c>
      <c r="V76">
        <f t="shared" si="1"/>
        <v>0</v>
      </c>
      <c r="W76">
        <f t="shared" si="2"/>
        <v>0</v>
      </c>
      <c r="X76">
        <f t="shared" si="3"/>
        <v>0</v>
      </c>
    </row>
    <row r="77" spans="2:24" ht="13.8" x14ac:dyDescent="0.3">
      <c r="B77" s="99">
        <v>58</v>
      </c>
      <c r="C77" s="9"/>
      <c r="D77" s="10"/>
      <c r="E77" s="11"/>
      <c r="F77" s="10"/>
      <c r="G77" s="10"/>
      <c r="H77" s="12"/>
      <c r="I77" s="13" t="s">
        <v>6</v>
      </c>
      <c r="J77" s="13"/>
      <c r="K77" s="13"/>
      <c r="L77" s="13"/>
      <c r="M77" s="14"/>
      <c r="N77" s="7"/>
      <c r="O77" s="13"/>
      <c r="P77" s="13"/>
      <c r="Q77" s="7"/>
      <c r="R77" s="3"/>
      <c r="S77" s="15"/>
      <c r="T77" s="126"/>
      <c r="U77">
        <f t="shared" si="0"/>
        <v>0</v>
      </c>
      <c r="V77">
        <f t="shared" si="1"/>
        <v>0</v>
      </c>
      <c r="W77">
        <f t="shared" si="2"/>
        <v>0</v>
      </c>
      <c r="X77">
        <f t="shared" si="3"/>
        <v>0</v>
      </c>
    </row>
    <row r="78" spans="2:24" ht="13.8" x14ac:dyDescent="0.3">
      <c r="B78" s="99">
        <v>59</v>
      </c>
      <c r="C78" s="9"/>
      <c r="D78" s="10"/>
      <c r="E78" s="11"/>
      <c r="F78" s="10"/>
      <c r="G78" s="10"/>
      <c r="H78" s="12"/>
      <c r="I78" s="13" t="s">
        <v>6</v>
      </c>
      <c r="J78" s="13"/>
      <c r="K78" s="13"/>
      <c r="L78" s="13"/>
      <c r="M78" s="14"/>
      <c r="N78" s="7"/>
      <c r="O78" s="13"/>
      <c r="P78" s="13"/>
      <c r="Q78" s="7"/>
      <c r="R78" s="3"/>
      <c r="S78" s="15"/>
      <c r="T78" s="126"/>
      <c r="U78">
        <f t="shared" si="0"/>
        <v>0</v>
      </c>
      <c r="V78">
        <f t="shared" si="1"/>
        <v>0</v>
      </c>
      <c r="W78">
        <f t="shared" si="2"/>
        <v>0</v>
      </c>
      <c r="X78">
        <f t="shared" si="3"/>
        <v>0</v>
      </c>
    </row>
    <row r="79" spans="2:24" ht="13.8" x14ac:dyDescent="0.3">
      <c r="B79" s="99">
        <v>60</v>
      </c>
      <c r="C79" s="9"/>
      <c r="D79" s="10"/>
      <c r="E79" s="11"/>
      <c r="F79" s="10"/>
      <c r="G79" s="10"/>
      <c r="H79" s="12"/>
      <c r="I79" s="13" t="s">
        <v>6</v>
      </c>
      <c r="J79" s="13"/>
      <c r="K79" s="13"/>
      <c r="L79" s="13"/>
      <c r="M79" s="14"/>
      <c r="N79" s="7"/>
      <c r="O79" s="13"/>
      <c r="P79" s="13"/>
      <c r="Q79" s="7"/>
      <c r="R79" s="3"/>
      <c r="S79" s="15"/>
      <c r="T79" s="126"/>
      <c r="U79">
        <f t="shared" si="0"/>
        <v>0</v>
      </c>
      <c r="V79">
        <f t="shared" si="1"/>
        <v>0</v>
      </c>
      <c r="W79">
        <f t="shared" si="2"/>
        <v>0</v>
      </c>
      <c r="X79">
        <f t="shared" si="3"/>
        <v>0</v>
      </c>
    </row>
    <row r="80" spans="2:24" ht="13.8" x14ac:dyDescent="0.3">
      <c r="B80" s="99">
        <v>61</v>
      </c>
      <c r="C80" s="9"/>
      <c r="D80" s="10"/>
      <c r="E80" s="11"/>
      <c r="F80" s="10"/>
      <c r="G80" s="10"/>
      <c r="H80" s="12"/>
      <c r="I80" s="13" t="s">
        <v>6</v>
      </c>
      <c r="J80" s="13"/>
      <c r="K80" s="13"/>
      <c r="L80" s="13"/>
      <c r="M80" s="14"/>
      <c r="N80" s="7"/>
      <c r="O80" s="13"/>
      <c r="P80" s="13"/>
      <c r="Q80" s="7"/>
      <c r="R80" s="3"/>
      <c r="S80" s="15"/>
      <c r="T80" s="126"/>
      <c r="U80">
        <f t="shared" si="0"/>
        <v>0</v>
      </c>
      <c r="V80">
        <f t="shared" si="1"/>
        <v>0</v>
      </c>
      <c r="W80">
        <f t="shared" si="2"/>
        <v>0</v>
      </c>
      <c r="X80">
        <f t="shared" si="3"/>
        <v>0</v>
      </c>
    </row>
    <row r="81" spans="2:24" ht="13.8" x14ac:dyDescent="0.3">
      <c r="B81" s="99">
        <v>62</v>
      </c>
      <c r="C81" s="9"/>
      <c r="D81" s="10"/>
      <c r="E81" s="11"/>
      <c r="F81" s="10"/>
      <c r="G81" s="10"/>
      <c r="H81" s="12"/>
      <c r="I81" s="13" t="s">
        <v>6</v>
      </c>
      <c r="J81" s="13"/>
      <c r="K81" s="13"/>
      <c r="L81" s="13"/>
      <c r="M81" s="14"/>
      <c r="N81" s="7"/>
      <c r="O81" s="13"/>
      <c r="P81" s="13"/>
      <c r="Q81" s="7"/>
      <c r="R81" s="3"/>
      <c r="S81" s="15"/>
      <c r="T81" s="126"/>
      <c r="U81">
        <f t="shared" si="0"/>
        <v>0</v>
      </c>
      <c r="V81">
        <f t="shared" si="1"/>
        <v>0</v>
      </c>
      <c r="W81">
        <f t="shared" si="2"/>
        <v>0</v>
      </c>
      <c r="X81">
        <f t="shared" si="3"/>
        <v>0</v>
      </c>
    </row>
    <row r="82" spans="2:24" ht="13.8" x14ac:dyDescent="0.3">
      <c r="B82" s="99">
        <v>63</v>
      </c>
      <c r="C82" s="9"/>
      <c r="D82" s="10"/>
      <c r="E82" s="11"/>
      <c r="F82" s="10"/>
      <c r="G82" s="10"/>
      <c r="H82" s="12"/>
      <c r="I82" s="13" t="s">
        <v>6</v>
      </c>
      <c r="J82" s="13"/>
      <c r="K82" s="13"/>
      <c r="L82" s="13"/>
      <c r="M82" s="14"/>
      <c r="N82" s="7"/>
      <c r="O82" s="13"/>
      <c r="P82" s="13"/>
      <c r="Q82" s="7"/>
      <c r="R82" s="3"/>
      <c r="S82" s="15"/>
      <c r="T82" s="126"/>
      <c r="U82">
        <f t="shared" si="0"/>
        <v>0</v>
      </c>
      <c r="V82">
        <f t="shared" si="1"/>
        <v>0</v>
      </c>
      <c r="W82">
        <f t="shared" si="2"/>
        <v>0</v>
      </c>
      <c r="X82">
        <f t="shared" si="3"/>
        <v>0</v>
      </c>
    </row>
    <row r="83" spans="2:24" ht="13.8" x14ac:dyDescent="0.3">
      <c r="B83" s="99">
        <v>64</v>
      </c>
      <c r="C83" s="9"/>
      <c r="D83" s="10"/>
      <c r="E83" s="11"/>
      <c r="F83" s="10"/>
      <c r="G83" s="10"/>
      <c r="H83" s="12"/>
      <c r="I83" s="13" t="s">
        <v>6</v>
      </c>
      <c r="J83" s="13"/>
      <c r="K83" s="13"/>
      <c r="L83" s="13"/>
      <c r="M83" s="14"/>
      <c r="N83" s="7"/>
      <c r="O83" s="13"/>
      <c r="P83" s="13"/>
      <c r="Q83" s="7"/>
      <c r="R83" s="3"/>
      <c r="S83" s="15"/>
      <c r="T83" s="126"/>
      <c r="U83">
        <f t="shared" si="0"/>
        <v>0</v>
      </c>
      <c r="V83">
        <f t="shared" si="1"/>
        <v>0</v>
      </c>
      <c r="W83">
        <f t="shared" si="2"/>
        <v>0</v>
      </c>
      <c r="X83">
        <f t="shared" si="3"/>
        <v>0</v>
      </c>
    </row>
    <row r="84" spans="2:24" ht="13.8" x14ac:dyDescent="0.3">
      <c r="B84" s="99">
        <v>65</v>
      </c>
      <c r="C84" s="9"/>
      <c r="D84" s="10"/>
      <c r="E84" s="11"/>
      <c r="F84" s="10"/>
      <c r="G84" s="10"/>
      <c r="H84" s="12"/>
      <c r="I84" s="13" t="s">
        <v>6</v>
      </c>
      <c r="J84" s="13"/>
      <c r="K84" s="13"/>
      <c r="L84" s="13"/>
      <c r="M84" s="14"/>
      <c r="N84" s="7"/>
      <c r="O84" s="13"/>
      <c r="P84" s="13"/>
      <c r="Q84" s="7"/>
      <c r="R84" s="3"/>
      <c r="S84" s="15"/>
      <c r="T84" s="126"/>
      <c r="U84">
        <f t="shared" si="0"/>
        <v>0</v>
      </c>
      <c r="V84">
        <f t="shared" si="1"/>
        <v>0</v>
      </c>
      <c r="W84">
        <f t="shared" si="2"/>
        <v>0</v>
      </c>
      <c r="X84">
        <f t="shared" si="3"/>
        <v>0</v>
      </c>
    </row>
    <row r="85" spans="2:24" ht="13.8" x14ac:dyDescent="0.3">
      <c r="B85" s="99">
        <v>66</v>
      </c>
      <c r="C85" s="9"/>
      <c r="D85" s="10"/>
      <c r="E85" s="11"/>
      <c r="F85" s="10"/>
      <c r="G85" s="10"/>
      <c r="H85" s="12"/>
      <c r="I85" s="13" t="s">
        <v>6</v>
      </c>
      <c r="J85" s="13"/>
      <c r="K85" s="13"/>
      <c r="L85" s="13"/>
      <c r="M85" s="14"/>
      <c r="N85" s="7"/>
      <c r="O85" s="13"/>
      <c r="P85" s="13"/>
      <c r="Q85" s="7"/>
      <c r="R85" s="3"/>
      <c r="S85" s="15"/>
      <c r="T85" s="126"/>
      <c r="U85">
        <f t="shared" ref="U85:U94" si="4">IF(J85="X",IF($D$15="X",30,40),0)</f>
        <v>0</v>
      </c>
      <c r="V85">
        <f t="shared" ref="V85:V94" si="5">IF(M85="X",IF($D$15="X",30,40),0)</f>
        <v>0</v>
      </c>
      <c r="W85">
        <f t="shared" ref="W85:W94" si="6">IF(N85="X",IF($D$15="X",30,40),0)</f>
        <v>0</v>
      </c>
      <c r="X85">
        <f t="shared" ref="X85:X94" si="7">IF(Q85="X",IF($D$15="X",30,40),0)</f>
        <v>0</v>
      </c>
    </row>
    <row r="86" spans="2:24" ht="13.8" x14ac:dyDescent="0.3">
      <c r="B86" s="99">
        <v>67</v>
      </c>
      <c r="C86" s="9"/>
      <c r="D86" s="10"/>
      <c r="E86" s="11"/>
      <c r="F86" s="10"/>
      <c r="G86" s="10"/>
      <c r="H86" s="12"/>
      <c r="I86" s="13" t="s">
        <v>6</v>
      </c>
      <c r="J86" s="13"/>
      <c r="K86" s="13"/>
      <c r="L86" s="13"/>
      <c r="M86" s="14"/>
      <c r="N86" s="7"/>
      <c r="O86" s="13"/>
      <c r="P86" s="13"/>
      <c r="Q86" s="7"/>
      <c r="R86" s="3"/>
      <c r="S86" s="15"/>
      <c r="T86" s="126"/>
      <c r="U86">
        <f t="shared" si="4"/>
        <v>0</v>
      </c>
      <c r="V86">
        <f t="shared" si="5"/>
        <v>0</v>
      </c>
      <c r="W86">
        <f t="shared" si="6"/>
        <v>0</v>
      </c>
      <c r="X86">
        <f t="shared" si="7"/>
        <v>0</v>
      </c>
    </row>
    <row r="87" spans="2:24" ht="13.8" x14ac:dyDescent="0.3">
      <c r="B87" s="99">
        <v>68</v>
      </c>
      <c r="C87" s="9"/>
      <c r="D87" s="10"/>
      <c r="E87" s="11"/>
      <c r="F87" s="10"/>
      <c r="G87" s="10"/>
      <c r="H87" s="12"/>
      <c r="I87" s="13" t="s">
        <v>6</v>
      </c>
      <c r="J87" s="13"/>
      <c r="K87" s="13"/>
      <c r="L87" s="13"/>
      <c r="M87" s="14"/>
      <c r="N87" s="7"/>
      <c r="O87" s="13"/>
      <c r="P87" s="13"/>
      <c r="Q87" s="7"/>
      <c r="R87" s="3"/>
      <c r="S87" s="15"/>
      <c r="T87" s="126"/>
      <c r="U87">
        <f t="shared" si="4"/>
        <v>0</v>
      </c>
      <c r="V87">
        <f t="shared" si="5"/>
        <v>0</v>
      </c>
      <c r="W87">
        <f t="shared" si="6"/>
        <v>0</v>
      </c>
      <c r="X87">
        <f t="shared" si="7"/>
        <v>0</v>
      </c>
    </row>
    <row r="88" spans="2:24" ht="13.8" x14ac:dyDescent="0.3">
      <c r="B88" s="99">
        <v>69</v>
      </c>
      <c r="C88" s="9"/>
      <c r="D88" s="10"/>
      <c r="E88" s="11"/>
      <c r="F88" s="10"/>
      <c r="G88" s="10"/>
      <c r="H88" s="12"/>
      <c r="I88" s="13" t="s">
        <v>6</v>
      </c>
      <c r="J88" s="13"/>
      <c r="K88" s="13"/>
      <c r="L88" s="13"/>
      <c r="M88" s="14"/>
      <c r="N88" s="7"/>
      <c r="O88" s="13"/>
      <c r="P88" s="13"/>
      <c r="Q88" s="7"/>
      <c r="R88" s="3"/>
      <c r="S88" s="15"/>
      <c r="T88" s="126"/>
      <c r="U88">
        <f t="shared" si="4"/>
        <v>0</v>
      </c>
      <c r="V88">
        <f t="shared" si="5"/>
        <v>0</v>
      </c>
      <c r="W88">
        <f t="shared" si="6"/>
        <v>0</v>
      </c>
      <c r="X88">
        <f t="shared" si="7"/>
        <v>0</v>
      </c>
    </row>
    <row r="89" spans="2:24" ht="13.8" x14ac:dyDescent="0.3">
      <c r="B89" s="99">
        <v>70</v>
      </c>
      <c r="C89" s="9"/>
      <c r="D89" s="10"/>
      <c r="E89" s="11"/>
      <c r="F89" s="10"/>
      <c r="G89" s="10"/>
      <c r="H89" s="12"/>
      <c r="I89" s="13" t="s">
        <v>6</v>
      </c>
      <c r="J89" s="13"/>
      <c r="K89" s="13"/>
      <c r="L89" s="13"/>
      <c r="M89" s="14"/>
      <c r="N89" s="7"/>
      <c r="O89" s="13"/>
      <c r="P89" s="13"/>
      <c r="Q89" s="7"/>
      <c r="R89" s="3"/>
      <c r="S89" s="15"/>
      <c r="T89" s="126"/>
      <c r="U89">
        <f t="shared" si="4"/>
        <v>0</v>
      </c>
      <c r="V89">
        <f t="shared" si="5"/>
        <v>0</v>
      </c>
      <c r="W89">
        <f t="shared" si="6"/>
        <v>0</v>
      </c>
      <c r="X89">
        <f t="shared" si="7"/>
        <v>0</v>
      </c>
    </row>
    <row r="90" spans="2:24" ht="13.8" x14ac:dyDescent="0.3">
      <c r="B90" s="99">
        <v>71</v>
      </c>
      <c r="C90" s="9"/>
      <c r="D90" s="10"/>
      <c r="E90" s="11"/>
      <c r="F90" s="10"/>
      <c r="G90" s="10"/>
      <c r="H90" s="12"/>
      <c r="I90" s="13" t="s">
        <v>6</v>
      </c>
      <c r="J90" s="13"/>
      <c r="K90" s="13"/>
      <c r="L90" s="13"/>
      <c r="M90" s="14"/>
      <c r="N90" s="7"/>
      <c r="O90" s="13"/>
      <c r="P90" s="13"/>
      <c r="Q90" s="7"/>
      <c r="R90" s="3"/>
      <c r="S90" s="15"/>
      <c r="T90" s="126"/>
      <c r="U90">
        <f t="shared" si="4"/>
        <v>0</v>
      </c>
      <c r="V90">
        <f t="shared" si="5"/>
        <v>0</v>
      </c>
      <c r="W90">
        <f t="shared" si="6"/>
        <v>0</v>
      </c>
      <c r="X90">
        <f t="shared" si="7"/>
        <v>0</v>
      </c>
    </row>
    <row r="91" spans="2:24" ht="13.8" x14ac:dyDescent="0.3">
      <c r="B91" s="99">
        <v>72</v>
      </c>
      <c r="C91" s="9"/>
      <c r="D91" s="10"/>
      <c r="E91" s="11"/>
      <c r="F91" s="10"/>
      <c r="G91" s="10"/>
      <c r="H91" s="12"/>
      <c r="I91" s="13" t="s">
        <v>6</v>
      </c>
      <c r="J91" s="13"/>
      <c r="K91" s="13"/>
      <c r="L91" s="13"/>
      <c r="M91" s="14"/>
      <c r="N91" s="7"/>
      <c r="O91" s="13"/>
      <c r="P91" s="13"/>
      <c r="Q91" s="7"/>
      <c r="R91" s="3"/>
      <c r="S91" s="15"/>
      <c r="T91" s="126"/>
      <c r="U91">
        <f t="shared" si="4"/>
        <v>0</v>
      </c>
      <c r="V91">
        <f t="shared" si="5"/>
        <v>0</v>
      </c>
      <c r="W91">
        <f t="shared" si="6"/>
        <v>0</v>
      </c>
      <c r="X91">
        <f t="shared" si="7"/>
        <v>0</v>
      </c>
    </row>
    <row r="92" spans="2:24" ht="13.8" x14ac:dyDescent="0.3">
      <c r="B92" s="99">
        <v>73</v>
      </c>
      <c r="C92" s="9"/>
      <c r="D92" s="10"/>
      <c r="E92" s="11"/>
      <c r="F92" s="10"/>
      <c r="G92" s="10"/>
      <c r="H92" s="12"/>
      <c r="I92" s="13" t="s">
        <v>6</v>
      </c>
      <c r="J92" s="13"/>
      <c r="K92" s="13"/>
      <c r="L92" s="13"/>
      <c r="M92" s="14"/>
      <c r="N92" s="7"/>
      <c r="O92" s="13"/>
      <c r="P92" s="13"/>
      <c r="Q92" s="7"/>
      <c r="R92" s="3"/>
      <c r="S92" s="15"/>
      <c r="T92" s="126"/>
      <c r="U92">
        <f t="shared" si="4"/>
        <v>0</v>
      </c>
      <c r="V92">
        <f t="shared" si="5"/>
        <v>0</v>
      </c>
      <c r="W92">
        <f t="shared" si="6"/>
        <v>0</v>
      </c>
      <c r="X92">
        <f t="shared" si="7"/>
        <v>0</v>
      </c>
    </row>
    <row r="93" spans="2:24" ht="13.8" x14ac:dyDescent="0.3">
      <c r="B93" s="99">
        <v>74</v>
      </c>
      <c r="C93" s="9"/>
      <c r="D93" s="10"/>
      <c r="E93" s="11"/>
      <c r="F93" s="10"/>
      <c r="G93" s="10"/>
      <c r="H93" s="12"/>
      <c r="I93" s="13" t="s">
        <v>6</v>
      </c>
      <c r="J93" s="13"/>
      <c r="K93" s="13"/>
      <c r="L93" s="13"/>
      <c r="M93" s="14"/>
      <c r="N93" s="7"/>
      <c r="O93" s="13"/>
      <c r="P93" s="13"/>
      <c r="Q93" s="7"/>
      <c r="R93" s="3"/>
      <c r="S93" s="15"/>
      <c r="T93" s="126"/>
      <c r="U93">
        <f t="shared" si="4"/>
        <v>0</v>
      </c>
      <c r="V93">
        <f t="shared" si="5"/>
        <v>0</v>
      </c>
      <c r="W93">
        <f t="shared" si="6"/>
        <v>0</v>
      </c>
      <c r="X93">
        <f t="shared" si="7"/>
        <v>0</v>
      </c>
    </row>
    <row r="94" spans="2:24" ht="14.4" thickBot="1" x14ac:dyDescent="0.35">
      <c r="B94" s="102">
        <v>75</v>
      </c>
      <c r="C94" s="23"/>
      <c r="D94" s="24"/>
      <c r="E94" s="25"/>
      <c r="F94" s="24"/>
      <c r="G94" s="24"/>
      <c r="H94" s="26"/>
      <c r="I94" s="27" t="s">
        <v>6</v>
      </c>
      <c r="J94" s="27"/>
      <c r="K94" s="27"/>
      <c r="L94" s="27"/>
      <c r="M94" s="28"/>
      <c r="N94" s="28"/>
      <c r="O94" s="27"/>
      <c r="P94" s="27"/>
      <c r="Q94" s="28"/>
      <c r="R94" s="25"/>
      <c r="S94" s="29"/>
      <c r="T94" s="128"/>
      <c r="U94">
        <f t="shared" si="4"/>
        <v>0</v>
      </c>
      <c r="V94">
        <f t="shared" si="5"/>
        <v>0</v>
      </c>
      <c r="W94">
        <f t="shared" si="6"/>
        <v>0</v>
      </c>
      <c r="X94">
        <f t="shared" si="7"/>
        <v>0</v>
      </c>
    </row>
  </sheetData>
  <sheetProtection sheet="1" selectLockedCells="1"/>
  <mergeCells count="34">
    <mergeCell ref="B2:T2"/>
    <mergeCell ref="B4:T4"/>
    <mergeCell ref="B5:T5"/>
    <mergeCell ref="C7:H7"/>
    <mergeCell ref="N7:T7"/>
    <mergeCell ref="B3:T3"/>
    <mergeCell ref="C18:C19"/>
    <mergeCell ref="D18:D19"/>
    <mergeCell ref="E18:E19"/>
    <mergeCell ref="F18:F19"/>
    <mergeCell ref="G18:G19"/>
    <mergeCell ref="C9:D10"/>
    <mergeCell ref="F9:F16"/>
    <mergeCell ref="H9:H16"/>
    <mergeCell ref="J9:J16"/>
    <mergeCell ref="M9:M16"/>
    <mergeCell ref="C15:C16"/>
    <mergeCell ref="D15:D16"/>
    <mergeCell ref="C11:D12"/>
    <mergeCell ref="R18:S19"/>
    <mergeCell ref="T18:T19"/>
    <mergeCell ref="H18:H19"/>
    <mergeCell ref="I18:I19"/>
    <mergeCell ref="J18:J19"/>
    <mergeCell ref="K18:L19"/>
    <mergeCell ref="M18:M19"/>
    <mergeCell ref="N18:N19"/>
    <mergeCell ref="O18:P19"/>
    <mergeCell ref="Q18:Q19"/>
    <mergeCell ref="R9:R16"/>
    <mergeCell ref="S9:S16"/>
    <mergeCell ref="T9:T16"/>
    <mergeCell ref="N9:N16"/>
    <mergeCell ref="Q9:Q16"/>
  </mergeCells>
  <conditionalFormatting sqref="D15">
    <cfRule type="cellIs" dxfId="15" priority="1" stopIfTrue="1" operator="notEqual">
      <formula>"X"</formula>
    </cfRule>
  </conditionalFormatting>
  <conditionalFormatting sqref="H20:H94">
    <cfRule type="cellIs" priority="3" stopIfTrue="1" operator="equal">
      <formula>"F"</formula>
    </cfRule>
    <cfRule type="cellIs" priority="4" stopIfTrue="1" operator="equal">
      <formula>"M"</formula>
    </cfRule>
    <cfRule type="cellIs" dxfId="14" priority="5" stopIfTrue="1" operator="notEqual">
      <formula>""""""</formula>
    </cfRule>
  </conditionalFormatting>
  <conditionalFormatting sqref="J20:Q94">
    <cfRule type="cellIs" dxfId="13" priority="2" stopIfTrue="1" operator="notEqual">
      <formula>"X"</formula>
    </cfRule>
  </conditionalFormatting>
  <conditionalFormatting sqref="R20:R94">
    <cfRule type="cellIs" priority="7" stopIfTrue="1" operator="equal">
      <formula>"kyu"</formula>
    </cfRule>
    <cfRule type="cellIs" priority="8" stopIfTrue="1" operator="equal">
      <formula>"dan"</formula>
    </cfRule>
    <cfRule type="cellIs" dxfId="12" priority="9" stopIfTrue="1" operator="notEqual">
      <formula>""""""</formula>
    </cfRule>
  </conditionalFormatting>
  <conditionalFormatting sqref="S20:S94">
    <cfRule type="cellIs" dxfId="11" priority="6" stopIfTrue="1" operator="notBetween">
      <formula>1</formula>
      <formula>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69"/>
  <sheetViews>
    <sheetView showGridLines="0" showRowColHeaders="0" workbookViewId="0">
      <selection activeCell="E7" sqref="E7:F7"/>
    </sheetView>
  </sheetViews>
  <sheetFormatPr defaultColWidth="9.109375" defaultRowHeight="13.2" x14ac:dyDescent="0.25"/>
  <cols>
    <col min="1" max="1" width="1.6640625" customWidth="1"/>
    <col min="2" max="2" width="3.6640625" customWidth="1"/>
    <col min="3" max="3" width="42.6640625" customWidth="1"/>
    <col min="4" max="4" width="36.6640625" customWidth="1"/>
    <col min="5" max="7" width="3.6640625" customWidth="1"/>
    <col min="8" max="8" width="1.6640625" customWidth="1"/>
    <col min="9" max="9" width="3.6640625" customWidth="1"/>
    <col min="10" max="10" width="42.6640625" customWidth="1"/>
    <col min="11" max="11" width="36.6640625" customWidth="1"/>
    <col min="12" max="15" width="3.6640625" customWidth="1"/>
  </cols>
  <sheetData>
    <row r="1" spans="2:15" ht="9" customHeight="1" x14ac:dyDescent="0.25"/>
    <row r="2" spans="2:15" ht="30" customHeight="1" x14ac:dyDescent="0.25">
      <c r="B2" s="132" t="s">
        <v>80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15" ht="30" customHeight="1" x14ac:dyDescent="0.25">
      <c r="B3" s="132" t="s">
        <v>69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15" ht="15" customHeight="1" x14ac:dyDescent="0.25">
      <c r="B4" s="133" t="s">
        <v>25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2:15" ht="15" customHeight="1" x14ac:dyDescent="0.25">
      <c r="B5" s="134" t="s">
        <v>66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2:15" ht="9" customHeight="1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2:15" ht="30" customHeight="1" thickBot="1" x14ac:dyDescent="0.35">
      <c r="B7" s="212" t="s">
        <v>72</v>
      </c>
      <c r="C7" s="213"/>
      <c r="D7" s="214"/>
      <c r="E7" s="208"/>
      <c r="F7" s="209"/>
      <c r="G7" s="210" t="s">
        <v>76</v>
      </c>
      <c r="H7" s="211"/>
      <c r="I7" s="211"/>
      <c r="J7" s="211"/>
      <c r="K7" s="36"/>
      <c r="L7" s="36"/>
      <c r="M7" s="36"/>
      <c r="N7" s="78"/>
    </row>
    <row r="8" spans="2:15" ht="9" customHeight="1" thickBot="1" x14ac:dyDescent="0.35">
      <c r="B8" s="35"/>
      <c r="C8" s="92"/>
      <c r="D8" s="92"/>
      <c r="E8" s="77"/>
      <c r="F8" s="77"/>
      <c r="G8" s="36"/>
      <c r="H8" s="36"/>
      <c r="I8" s="36"/>
      <c r="J8" s="36"/>
      <c r="K8" s="36"/>
      <c r="L8" s="36"/>
      <c r="M8" s="36"/>
      <c r="N8" s="78"/>
    </row>
    <row r="9" spans="2:15" ht="30" customHeight="1" thickBot="1" x14ac:dyDescent="0.35">
      <c r="B9" s="34" t="s">
        <v>28</v>
      </c>
      <c r="C9" s="131" t="s">
        <v>70</v>
      </c>
      <c r="D9" s="131"/>
      <c r="E9" s="131"/>
      <c r="F9" s="131"/>
      <c r="G9" s="36"/>
      <c r="H9" s="36"/>
      <c r="I9" s="95" t="s">
        <v>15</v>
      </c>
      <c r="J9" s="70">
        <f>IF($E$7="X",75*SUM(H13:H23,O13:O23),90*SUM(H13:H23,O13:O23))</f>
        <v>0</v>
      </c>
      <c r="K9" s="36"/>
      <c r="L9" s="36"/>
      <c r="M9" s="36"/>
      <c r="N9" s="78"/>
    </row>
    <row r="10" spans="2:15" ht="9" customHeight="1" x14ac:dyDescent="0.3">
      <c r="B10" s="35"/>
      <c r="C10" s="77"/>
      <c r="D10" s="77"/>
      <c r="E10" s="77"/>
      <c r="F10" s="77"/>
      <c r="G10" s="36"/>
      <c r="H10" s="36"/>
      <c r="I10" s="36"/>
      <c r="J10" s="36"/>
      <c r="K10" s="36"/>
      <c r="L10" s="36"/>
      <c r="M10" s="36"/>
      <c r="N10" s="78"/>
    </row>
    <row r="11" spans="2:15" ht="30" customHeight="1" x14ac:dyDescent="0.3">
      <c r="B11" s="35"/>
      <c r="C11" s="248" t="s">
        <v>79</v>
      </c>
      <c r="D11" s="241"/>
      <c r="E11" s="77"/>
      <c r="F11" s="77"/>
      <c r="G11" s="36"/>
      <c r="H11" s="36"/>
      <c r="I11" s="36"/>
      <c r="J11" s="36"/>
      <c r="K11" s="36"/>
      <c r="L11" s="36"/>
      <c r="M11" s="36"/>
      <c r="N11" s="78"/>
    </row>
    <row r="12" spans="2:15" ht="9" customHeight="1" thickBot="1" x14ac:dyDescent="0.35">
      <c r="B12" s="35"/>
      <c r="C12" s="94"/>
      <c r="D12" s="94"/>
      <c r="E12" s="77"/>
      <c r="F12" s="77"/>
      <c r="G12" s="36"/>
      <c r="H12" s="36"/>
      <c r="I12" s="36"/>
      <c r="J12" s="36"/>
      <c r="K12" s="36"/>
      <c r="L12" s="36"/>
      <c r="M12" s="36"/>
      <c r="N12" s="78"/>
    </row>
    <row r="13" spans="2:15" ht="15.6" x14ac:dyDescent="0.25">
      <c r="B13" s="35"/>
      <c r="C13" s="218" t="s">
        <v>62</v>
      </c>
      <c r="D13" s="219"/>
      <c r="E13" s="219"/>
      <c r="F13" s="219"/>
      <c r="G13" s="220"/>
      <c r="H13" s="67">
        <f>COUNTA(C15)</f>
        <v>0</v>
      </c>
      <c r="I13" s="35"/>
      <c r="J13" s="218" t="s">
        <v>64</v>
      </c>
      <c r="K13" s="219"/>
      <c r="L13" s="219"/>
      <c r="M13" s="219"/>
      <c r="N13" s="220"/>
      <c r="O13" s="67">
        <f>COUNTA(J15)</f>
        <v>0</v>
      </c>
    </row>
    <row r="14" spans="2:15" ht="13.8" thickBot="1" x14ac:dyDescent="0.3">
      <c r="B14" s="35"/>
      <c r="C14" s="117" t="s">
        <v>49</v>
      </c>
      <c r="D14" s="221" t="s">
        <v>50</v>
      </c>
      <c r="E14" s="222"/>
      <c r="F14" s="222"/>
      <c r="G14" s="223"/>
      <c r="H14" s="91"/>
      <c r="I14" s="35"/>
      <c r="J14" s="117" t="s">
        <v>49</v>
      </c>
      <c r="K14" s="221" t="s">
        <v>50</v>
      </c>
      <c r="L14" s="222"/>
      <c r="M14" s="222"/>
      <c r="N14" s="223"/>
      <c r="O14" s="67"/>
    </row>
    <row r="15" spans="2:15" ht="13.65" customHeight="1" x14ac:dyDescent="0.25">
      <c r="B15" s="103">
        <v>1</v>
      </c>
      <c r="C15" s="96"/>
      <c r="D15" s="224"/>
      <c r="E15" s="225"/>
      <c r="F15" s="225"/>
      <c r="G15" s="226"/>
      <c r="H15" s="91"/>
      <c r="I15" s="103">
        <v>1</v>
      </c>
      <c r="J15" s="96"/>
      <c r="K15" s="224"/>
      <c r="L15" s="225"/>
      <c r="M15" s="225"/>
      <c r="N15" s="226"/>
      <c r="O15" s="67"/>
    </row>
    <row r="16" spans="2:15" ht="13.65" customHeight="1" x14ac:dyDescent="0.25">
      <c r="B16" s="104">
        <v>2</v>
      </c>
      <c r="C16" s="96"/>
      <c r="D16" s="215"/>
      <c r="E16" s="216"/>
      <c r="F16" s="216"/>
      <c r="G16" s="217"/>
      <c r="H16" s="91"/>
      <c r="I16" s="104">
        <v>2</v>
      </c>
      <c r="J16" s="96"/>
      <c r="K16" s="215"/>
      <c r="L16" s="216"/>
      <c r="M16" s="216"/>
      <c r="N16" s="217"/>
      <c r="O16" s="67"/>
    </row>
    <row r="17" spans="2:15" ht="13.65" customHeight="1" thickBot="1" x14ac:dyDescent="0.3">
      <c r="B17" s="105">
        <v>3</v>
      </c>
      <c r="C17" s="97"/>
      <c r="D17" s="249"/>
      <c r="E17" s="250"/>
      <c r="F17" s="250"/>
      <c r="G17" s="251"/>
      <c r="H17" s="91"/>
      <c r="I17" s="105">
        <v>3</v>
      </c>
      <c r="J17" s="97"/>
      <c r="K17" s="249"/>
      <c r="L17" s="250"/>
      <c r="M17" s="250"/>
      <c r="N17" s="251"/>
      <c r="O17" s="67"/>
    </row>
    <row r="18" spans="2:15" ht="9" customHeight="1" thickBot="1" x14ac:dyDescent="0.35">
      <c r="B18" s="35"/>
      <c r="C18" s="90"/>
      <c r="D18" s="90"/>
      <c r="F18" s="91"/>
      <c r="G18" s="67"/>
      <c r="H18" s="91"/>
      <c r="I18" s="36"/>
      <c r="J18" s="36"/>
      <c r="K18" s="36"/>
      <c r="M18" s="36"/>
      <c r="N18" s="78"/>
      <c r="O18" s="67"/>
    </row>
    <row r="19" spans="2:15" ht="15.6" x14ac:dyDescent="0.25">
      <c r="B19" s="35"/>
      <c r="C19" s="218" t="s">
        <v>63</v>
      </c>
      <c r="D19" s="219"/>
      <c r="E19" s="219"/>
      <c r="F19" s="219"/>
      <c r="G19" s="220"/>
      <c r="H19" s="67">
        <f>COUNTA(C21)</f>
        <v>0</v>
      </c>
      <c r="I19" s="35"/>
      <c r="J19" s="218" t="s">
        <v>65</v>
      </c>
      <c r="K19" s="219"/>
      <c r="L19" s="219"/>
      <c r="M19" s="219"/>
      <c r="N19" s="220"/>
      <c r="O19" s="67">
        <f>COUNTA(J21)</f>
        <v>0</v>
      </c>
    </row>
    <row r="20" spans="2:15" ht="13.8" thickBot="1" x14ac:dyDescent="0.3">
      <c r="B20" s="35"/>
      <c r="C20" s="117" t="s">
        <v>49</v>
      </c>
      <c r="D20" s="221" t="s">
        <v>50</v>
      </c>
      <c r="E20" s="222"/>
      <c r="F20" s="222"/>
      <c r="G20" s="223"/>
      <c r="H20" s="91"/>
      <c r="I20" s="35"/>
      <c r="J20" s="117" t="s">
        <v>49</v>
      </c>
      <c r="K20" s="221" t="s">
        <v>50</v>
      </c>
      <c r="L20" s="222"/>
      <c r="M20" s="222"/>
      <c r="N20" s="223"/>
      <c r="O20" s="67"/>
    </row>
    <row r="21" spans="2:15" ht="13.65" customHeight="1" x14ac:dyDescent="0.25">
      <c r="B21" s="103">
        <v>1</v>
      </c>
      <c r="C21" s="96"/>
      <c r="D21" s="224"/>
      <c r="E21" s="225"/>
      <c r="F21" s="225"/>
      <c r="G21" s="226"/>
      <c r="H21" s="91"/>
      <c r="I21" s="103">
        <v>1</v>
      </c>
      <c r="J21" s="96"/>
      <c r="K21" s="224"/>
      <c r="L21" s="225"/>
      <c r="M21" s="225"/>
      <c r="N21" s="226"/>
      <c r="O21" s="67"/>
    </row>
    <row r="22" spans="2:15" ht="13.65" customHeight="1" x14ac:dyDescent="0.25">
      <c r="B22" s="104">
        <v>2</v>
      </c>
      <c r="C22" s="96"/>
      <c r="D22" s="215"/>
      <c r="E22" s="216"/>
      <c r="F22" s="216"/>
      <c r="G22" s="217"/>
      <c r="H22" s="91"/>
      <c r="I22" s="104">
        <v>2</v>
      </c>
      <c r="J22" s="96"/>
      <c r="K22" s="215"/>
      <c r="L22" s="216"/>
      <c r="M22" s="216"/>
      <c r="N22" s="217"/>
      <c r="O22" s="67"/>
    </row>
    <row r="23" spans="2:15" ht="13.65" customHeight="1" thickBot="1" x14ac:dyDescent="0.3">
      <c r="B23" s="105">
        <v>3</v>
      </c>
      <c r="C23" s="97"/>
      <c r="D23" s="249"/>
      <c r="E23" s="250"/>
      <c r="F23" s="250"/>
      <c r="G23" s="251"/>
      <c r="H23" s="91"/>
      <c r="I23" s="105">
        <v>3</v>
      </c>
      <c r="J23" s="97"/>
      <c r="K23" s="249"/>
      <c r="L23" s="250"/>
      <c r="M23" s="250"/>
      <c r="N23" s="251"/>
      <c r="O23" s="67"/>
    </row>
    <row r="24" spans="2:15" ht="9" customHeight="1" thickBo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2:15" ht="30" customHeight="1" thickBot="1" x14ac:dyDescent="0.35">
      <c r="B25" s="34" t="s">
        <v>29</v>
      </c>
      <c r="C25" s="131" t="s">
        <v>56</v>
      </c>
      <c r="D25" s="131"/>
      <c r="E25" s="131"/>
      <c r="F25" s="131"/>
      <c r="G25" s="36"/>
      <c r="H25" s="36"/>
      <c r="I25" s="95" t="s">
        <v>15</v>
      </c>
      <c r="J25" s="70">
        <f>IF($E$7="X",100*(SUM(H29:H43,O29:O43)),150*(SUM(H29:H43,O29:O43)))</f>
        <v>0</v>
      </c>
      <c r="K25" s="36"/>
      <c r="L25" s="36"/>
      <c r="M25" s="36"/>
      <c r="N25" s="78"/>
    </row>
    <row r="26" spans="2:15" ht="9" customHeight="1" x14ac:dyDescent="0.3">
      <c r="B26" s="35"/>
      <c r="C26" s="77"/>
      <c r="D26" s="77"/>
      <c r="E26" s="77"/>
      <c r="F26" s="77"/>
      <c r="G26" s="36"/>
      <c r="H26" s="36"/>
      <c r="I26" s="36"/>
      <c r="J26" s="36"/>
      <c r="K26" s="36"/>
      <c r="L26" s="36"/>
      <c r="M26" s="36"/>
      <c r="N26" s="78"/>
    </row>
    <row r="27" spans="2:15" ht="30" customHeight="1" x14ac:dyDescent="0.3">
      <c r="B27" s="35"/>
      <c r="C27" s="248" t="s">
        <v>77</v>
      </c>
      <c r="D27" s="240"/>
      <c r="E27" s="241"/>
      <c r="F27" s="77"/>
      <c r="G27" s="36"/>
      <c r="H27" s="36"/>
      <c r="I27" s="36"/>
      <c r="J27" s="36"/>
      <c r="K27" s="36"/>
      <c r="L27" s="36"/>
      <c r="M27" s="36"/>
      <c r="N27" s="78"/>
    </row>
    <row r="28" spans="2:15" ht="9" customHeight="1" thickBot="1" x14ac:dyDescent="0.35">
      <c r="B28" s="35"/>
      <c r="C28" s="92"/>
      <c r="D28" s="92"/>
      <c r="E28" s="77"/>
      <c r="F28" s="77"/>
      <c r="G28" s="36"/>
      <c r="H28" s="36"/>
      <c r="I28" s="36"/>
      <c r="J28" s="36"/>
      <c r="K28" s="36"/>
      <c r="L28" s="36"/>
      <c r="M28" s="36"/>
      <c r="N28" s="78"/>
    </row>
    <row r="29" spans="2:15" ht="15.6" x14ac:dyDescent="0.25">
      <c r="B29" s="35"/>
      <c r="C29" s="227" t="s">
        <v>30</v>
      </c>
      <c r="D29" s="228"/>
      <c r="E29" s="228"/>
      <c r="F29" s="228"/>
      <c r="G29" s="229"/>
      <c r="H29" s="67">
        <f>COUNTA(C31)</f>
        <v>0</v>
      </c>
      <c r="J29" s="227" t="s">
        <v>32</v>
      </c>
      <c r="K29" s="228"/>
      <c r="L29" s="228"/>
      <c r="M29" s="228"/>
      <c r="N29" s="229"/>
      <c r="O29" s="67">
        <f>COUNTA(J31)</f>
        <v>0</v>
      </c>
    </row>
    <row r="30" spans="2:15" ht="14.4" thickBot="1" x14ac:dyDescent="0.35">
      <c r="B30" s="35"/>
      <c r="C30" s="118" t="s">
        <v>49</v>
      </c>
      <c r="D30" s="119" t="s">
        <v>50</v>
      </c>
      <c r="E30" s="245" t="s">
        <v>39</v>
      </c>
      <c r="F30" s="246"/>
      <c r="G30" s="247"/>
      <c r="H30" s="93"/>
      <c r="I30" s="35"/>
      <c r="J30" s="118" t="s">
        <v>49</v>
      </c>
      <c r="K30" s="119" t="s">
        <v>50</v>
      </c>
      <c r="L30" s="245" t="s">
        <v>39</v>
      </c>
      <c r="M30" s="246"/>
      <c r="N30" s="247"/>
      <c r="O30" s="67"/>
    </row>
    <row r="31" spans="2:15" ht="13.65" customHeight="1" x14ac:dyDescent="0.3">
      <c r="B31" s="106">
        <v>1</v>
      </c>
      <c r="C31" s="31"/>
      <c r="D31" s="33"/>
      <c r="E31" s="233">
        <v>-55</v>
      </c>
      <c r="F31" s="234"/>
      <c r="G31" s="235"/>
      <c r="H31" s="67"/>
      <c r="I31" s="106">
        <v>1</v>
      </c>
      <c r="J31" s="31"/>
      <c r="K31" s="31"/>
      <c r="L31" s="233">
        <v>-55</v>
      </c>
      <c r="M31" s="234"/>
      <c r="N31" s="235"/>
      <c r="O31" s="67"/>
    </row>
    <row r="32" spans="2:15" ht="13.65" customHeight="1" x14ac:dyDescent="0.3">
      <c r="B32" s="107">
        <v>2</v>
      </c>
      <c r="C32" s="31"/>
      <c r="D32" s="33"/>
      <c r="E32" s="236">
        <v>-65</v>
      </c>
      <c r="F32" s="237"/>
      <c r="G32" s="238"/>
      <c r="H32" s="67"/>
      <c r="I32" s="107">
        <v>2</v>
      </c>
      <c r="J32" s="31"/>
      <c r="K32" s="31"/>
      <c r="L32" s="236">
        <v>-65</v>
      </c>
      <c r="M32" s="237"/>
      <c r="N32" s="238"/>
      <c r="O32" s="67"/>
    </row>
    <row r="33" spans="2:15" ht="13.65" customHeight="1" x14ac:dyDescent="0.3">
      <c r="B33" s="107">
        <v>3</v>
      </c>
      <c r="C33" s="31"/>
      <c r="D33" s="33"/>
      <c r="E33" s="236">
        <v>-75</v>
      </c>
      <c r="F33" s="237"/>
      <c r="G33" s="238"/>
      <c r="H33" s="67"/>
      <c r="I33" s="107">
        <v>3</v>
      </c>
      <c r="J33" s="31"/>
      <c r="K33" s="31"/>
      <c r="L33" s="236">
        <v>-75</v>
      </c>
      <c r="M33" s="237"/>
      <c r="N33" s="238"/>
      <c r="O33" s="67"/>
    </row>
    <row r="34" spans="2:15" ht="13.65" customHeight="1" thickBot="1" x14ac:dyDescent="0.35">
      <c r="B34" s="108">
        <v>4</v>
      </c>
      <c r="C34" s="44"/>
      <c r="D34" s="45"/>
      <c r="E34" s="242" t="s">
        <v>34</v>
      </c>
      <c r="F34" s="243"/>
      <c r="G34" s="244"/>
      <c r="H34" s="67"/>
      <c r="I34" s="108">
        <v>4</v>
      </c>
      <c r="J34" s="44"/>
      <c r="K34" s="44"/>
      <c r="L34" s="242" t="s">
        <v>34</v>
      </c>
      <c r="M34" s="243"/>
      <c r="N34" s="244"/>
      <c r="O34" s="67"/>
    </row>
    <row r="35" spans="2:15" ht="13.65" customHeight="1" thickTop="1" thickBot="1" x14ac:dyDescent="0.35">
      <c r="B35" s="109">
        <v>5</v>
      </c>
      <c r="C35" s="43"/>
      <c r="D35" s="46"/>
      <c r="E35" s="230" t="s">
        <v>35</v>
      </c>
      <c r="F35" s="231"/>
      <c r="G35" s="232"/>
      <c r="H35" s="67"/>
      <c r="I35" s="109">
        <v>5</v>
      </c>
      <c r="J35" s="43"/>
      <c r="K35" s="43"/>
      <c r="L35" s="230" t="s">
        <v>35</v>
      </c>
      <c r="M35" s="231"/>
      <c r="N35" s="232"/>
      <c r="O35" s="67"/>
    </row>
    <row r="36" spans="2:15" ht="9" customHeight="1" thickBot="1" x14ac:dyDescent="0.35">
      <c r="B36" s="35"/>
      <c r="C36" s="94"/>
      <c r="D36" s="94"/>
      <c r="E36" s="77"/>
      <c r="F36" s="77"/>
      <c r="G36" s="36"/>
      <c r="H36" s="67"/>
      <c r="J36" s="36"/>
      <c r="K36" s="36"/>
      <c r="L36" s="36"/>
      <c r="M36" s="36"/>
      <c r="N36" s="78"/>
    </row>
    <row r="37" spans="2:15" ht="15.6" x14ac:dyDescent="0.3">
      <c r="B37" s="35"/>
      <c r="C37" s="227" t="s">
        <v>40</v>
      </c>
      <c r="D37" s="228"/>
      <c r="E37" s="228"/>
      <c r="F37" s="228"/>
      <c r="G37" s="229"/>
      <c r="H37" s="67">
        <f>COUNTA(C39)</f>
        <v>0</v>
      </c>
      <c r="J37" s="36"/>
      <c r="K37" s="36"/>
      <c r="L37" s="36"/>
      <c r="M37" s="36"/>
      <c r="N37" s="78"/>
    </row>
    <row r="38" spans="2:15" ht="14.4" thickBot="1" x14ac:dyDescent="0.35">
      <c r="B38" s="35"/>
      <c r="C38" s="118" t="s">
        <v>49</v>
      </c>
      <c r="D38" s="119" t="s">
        <v>50</v>
      </c>
      <c r="E38" s="245" t="s">
        <v>39</v>
      </c>
      <c r="F38" s="246"/>
      <c r="G38" s="247"/>
      <c r="H38" s="67"/>
      <c r="J38" s="36"/>
      <c r="K38" s="36"/>
      <c r="L38" s="36"/>
      <c r="M38" s="36"/>
      <c r="N38" s="78"/>
    </row>
    <row r="39" spans="2:15" ht="13.65" customHeight="1" x14ac:dyDescent="0.3">
      <c r="B39" s="106">
        <v>1</v>
      </c>
      <c r="C39" s="31"/>
      <c r="D39" s="31"/>
      <c r="E39" s="233">
        <v>-55</v>
      </c>
      <c r="F39" s="234"/>
      <c r="G39" s="235"/>
      <c r="H39" s="67"/>
      <c r="J39" s="36"/>
      <c r="K39" s="36"/>
      <c r="L39" s="36"/>
      <c r="M39" s="36"/>
      <c r="N39" s="78"/>
    </row>
    <row r="40" spans="2:15" ht="13.65" customHeight="1" x14ac:dyDescent="0.3">
      <c r="B40" s="107">
        <v>2</v>
      </c>
      <c r="C40" s="31"/>
      <c r="D40" s="31"/>
      <c r="E40" s="236">
        <v>-65</v>
      </c>
      <c r="F40" s="237"/>
      <c r="G40" s="238"/>
      <c r="H40" s="67"/>
      <c r="J40" s="36"/>
      <c r="K40" s="36"/>
      <c r="L40" s="36"/>
      <c r="M40" s="36"/>
      <c r="N40" s="78"/>
    </row>
    <row r="41" spans="2:15" ht="13.65" customHeight="1" x14ac:dyDescent="0.3">
      <c r="B41" s="107">
        <v>3</v>
      </c>
      <c r="C41" s="31"/>
      <c r="D41" s="31"/>
      <c r="E41" s="236">
        <v>-75</v>
      </c>
      <c r="F41" s="237"/>
      <c r="G41" s="238"/>
      <c r="H41" s="67"/>
      <c r="J41" s="36"/>
      <c r="K41" s="36"/>
      <c r="L41" s="36"/>
      <c r="M41" s="36"/>
      <c r="N41" s="78"/>
    </row>
    <row r="42" spans="2:15" ht="13.65" customHeight="1" thickBot="1" x14ac:dyDescent="0.35">
      <c r="B42" s="108">
        <v>4</v>
      </c>
      <c r="C42" s="44"/>
      <c r="D42" s="44"/>
      <c r="E42" s="242" t="s">
        <v>34</v>
      </c>
      <c r="F42" s="243"/>
      <c r="G42" s="244"/>
      <c r="H42" s="67"/>
      <c r="J42" s="36"/>
      <c r="K42" s="36"/>
      <c r="L42" s="36"/>
      <c r="M42" s="36"/>
      <c r="N42" s="78"/>
    </row>
    <row r="43" spans="2:15" ht="13.65" customHeight="1" thickTop="1" thickBot="1" x14ac:dyDescent="0.35">
      <c r="B43" s="109">
        <v>5</v>
      </c>
      <c r="C43" s="43"/>
      <c r="D43" s="43"/>
      <c r="E43" s="230" t="s">
        <v>35</v>
      </c>
      <c r="F43" s="231"/>
      <c r="G43" s="232"/>
      <c r="H43" s="67"/>
      <c r="J43" s="36"/>
      <c r="K43" s="36"/>
      <c r="L43" s="36"/>
      <c r="M43" s="36"/>
      <c r="N43" s="78"/>
    </row>
    <row r="44" spans="2:15" ht="9" customHeight="1" thickBo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2:15" ht="30" customHeight="1" thickBot="1" x14ac:dyDescent="0.35">
      <c r="B45" s="34" t="s">
        <v>60</v>
      </c>
      <c r="C45" s="131" t="s">
        <v>57</v>
      </c>
      <c r="D45" s="131"/>
      <c r="E45" s="131"/>
      <c r="F45" s="131"/>
      <c r="G45" s="36"/>
      <c r="H45" s="36"/>
      <c r="I45" s="95" t="s">
        <v>15</v>
      </c>
      <c r="J45" s="70">
        <f>IF($E$7="X",180*(SUM(H49:H69,O49:O69)),200*(SUM(H49:H69,O49:O69)))</f>
        <v>0</v>
      </c>
      <c r="K45" s="36"/>
      <c r="L45" s="36"/>
      <c r="M45" s="36"/>
      <c r="N45" s="78"/>
    </row>
    <row r="46" spans="2:15" ht="9" customHeight="1" x14ac:dyDescent="0.3">
      <c r="B46" s="35"/>
      <c r="C46" s="77"/>
      <c r="D46" s="77"/>
      <c r="E46" s="77"/>
      <c r="F46" s="77"/>
      <c r="G46" s="36"/>
      <c r="H46" s="36"/>
      <c r="I46" s="36"/>
      <c r="J46" s="36"/>
      <c r="K46" s="36"/>
      <c r="L46" s="36"/>
      <c r="M46" s="36"/>
      <c r="N46" s="78"/>
    </row>
    <row r="47" spans="2:15" ht="30" customHeight="1" x14ac:dyDescent="0.3">
      <c r="B47" s="35"/>
      <c r="C47" s="239" t="s">
        <v>78</v>
      </c>
      <c r="D47" s="240"/>
      <c r="E47" s="241"/>
      <c r="F47" s="77"/>
      <c r="G47" s="36"/>
      <c r="H47" s="36"/>
      <c r="I47" s="36"/>
      <c r="J47" s="36"/>
      <c r="K47" s="36"/>
      <c r="L47" s="36"/>
      <c r="M47" s="36"/>
      <c r="N47" s="78"/>
    </row>
    <row r="48" spans="2:15" ht="9" customHeight="1" thickBot="1" x14ac:dyDescent="0.35">
      <c r="B48" s="35"/>
      <c r="C48" s="77"/>
      <c r="D48" s="77"/>
      <c r="E48" s="77"/>
      <c r="F48" s="77"/>
      <c r="G48" s="36"/>
      <c r="H48" s="67"/>
      <c r="J48" s="36"/>
      <c r="K48" s="36"/>
      <c r="L48" s="36"/>
      <c r="M48" s="36"/>
      <c r="N48" s="78"/>
    </row>
    <row r="49" spans="2:15" ht="15.6" x14ac:dyDescent="0.25">
      <c r="B49" s="35"/>
      <c r="C49" s="227" t="s">
        <v>31</v>
      </c>
      <c r="D49" s="228"/>
      <c r="E49" s="228"/>
      <c r="F49" s="228"/>
      <c r="G49" s="229"/>
      <c r="H49" s="67">
        <f>COUNTA(C51)</f>
        <v>0</v>
      </c>
      <c r="I49" s="35"/>
      <c r="J49" s="227" t="s">
        <v>33</v>
      </c>
      <c r="K49" s="228"/>
      <c r="L49" s="228"/>
      <c r="M49" s="228"/>
      <c r="N49" s="229"/>
      <c r="O49" s="67">
        <f>COUNTA(J51)</f>
        <v>0</v>
      </c>
    </row>
    <row r="50" spans="2:15" ht="14.4" thickBot="1" x14ac:dyDescent="0.35">
      <c r="B50" s="35"/>
      <c r="C50" s="118" t="s">
        <v>49</v>
      </c>
      <c r="D50" s="120" t="s">
        <v>50</v>
      </c>
      <c r="E50" s="230" t="s">
        <v>39</v>
      </c>
      <c r="F50" s="231"/>
      <c r="G50" s="232"/>
      <c r="H50" s="67"/>
      <c r="I50" s="35"/>
      <c r="J50" s="118" t="s">
        <v>49</v>
      </c>
      <c r="K50" s="120" t="s">
        <v>50</v>
      </c>
      <c r="L50" s="230" t="s">
        <v>39</v>
      </c>
      <c r="M50" s="231"/>
      <c r="N50" s="232"/>
      <c r="O50" s="67"/>
    </row>
    <row r="51" spans="2:15" ht="13.65" customHeight="1" x14ac:dyDescent="0.3">
      <c r="B51" s="106">
        <v>1</v>
      </c>
      <c r="C51" s="31"/>
      <c r="D51" s="31"/>
      <c r="E51" s="233">
        <v>-60</v>
      </c>
      <c r="F51" s="234"/>
      <c r="G51" s="235"/>
      <c r="H51" s="67"/>
      <c r="I51" s="106">
        <v>1</v>
      </c>
      <c r="J51" s="31"/>
      <c r="K51" s="31"/>
      <c r="L51" s="233">
        <v>-60</v>
      </c>
      <c r="M51" s="234"/>
      <c r="N51" s="235"/>
      <c r="O51" s="67"/>
    </row>
    <row r="52" spans="2:15" ht="13.65" customHeight="1" x14ac:dyDescent="0.3">
      <c r="B52" s="107">
        <v>2</v>
      </c>
      <c r="C52" s="31"/>
      <c r="D52" s="31"/>
      <c r="E52" s="236">
        <v>-65</v>
      </c>
      <c r="F52" s="237"/>
      <c r="G52" s="238"/>
      <c r="H52" s="67"/>
      <c r="I52" s="107">
        <v>2</v>
      </c>
      <c r="J52" s="31"/>
      <c r="K52" s="31"/>
      <c r="L52" s="236">
        <v>-65</v>
      </c>
      <c r="M52" s="237"/>
      <c r="N52" s="238"/>
      <c r="O52" s="67"/>
    </row>
    <row r="53" spans="2:15" ht="13.65" customHeight="1" x14ac:dyDescent="0.3">
      <c r="B53" s="107">
        <v>3</v>
      </c>
      <c r="C53" s="31"/>
      <c r="D53" s="31"/>
      <c r="E53" s="236">
        <v>-70</v>
      </c>
      <c r="F53" s="237"/>
      <c r="G53" s="238"/>
      <c r="H53" s="67"/>
      <c r="I53" s="107">
        <v>3</v>
      </c>
      <c r="J53" s="31"/>
      <c r="K53" s="31"/>
      <c r="L53" s="236">
        <v>-70</v>
      </c>
      <c r="M53" s="237"/>
      <c r="N53" s="238"/>
      <c r="O53" s="67"/>
    </row>
    <row r="54" spans="2:15" ht="13.65" customHeight="1" x14ac:dyDescent="0.3">
      <c r="B54" s="110">
        <v>4</v>
      </c>
      <c r="C54" s="32"/>
      <c r="D54" s="32"/>
      <c r="E54" s="236" t="s">
        <v>36</v>
      </c>
      <c r="F54" s="237"/>
      <c r="G54" s="238"/>
      <c r="H54" s="67"/>
      <c r="I54" s="110">
        <v>4</v>
      </c>
      <c r="J54" s="32"/>
      <c r="K54" s="32"/>
      <c r="L54" s="236" t="s">
        <v>36</v>
      </c>
      <c r="M54" s="237"/>
      <c r="N54" s="238"/>
      <c r="O54" s="67"/>
    </row>
    <row r="55" spans="2:15" ht="13.65" customHeight="1" x14ac:dyDescent="0.3">
      <c r="B55" s="110">
        <v>5</v>
      </c>
      <c r="C55" s="32"/>
      <c r="D55" s="32"/>
      <c r="E55" s="236">
        <v>-80</v>
      </c>
      <c r="F55" s="237"/>
      <c r="G55" s="238"/>
      <c r="H55" s="67"/>
      <c r="I55" s="110">
        <v>5</v>
      </c>
      <c r="J55" s="32"/>
      <c r="K55" s="32"/>
      <c r="L55" s="236">
        <v>-80</v>
      </c>
      <c r="M55" s="237"/>
      <c r="N55" s="238"/>
      <c r="O55" s="67"/>
    </row>
    <row r="56" spans="2:15" ht="13.65" customHeight="1" x14ac:dyDescent="0.3">
      <c r="B56" s="107">
        <v>6</v>
      </c>
      <c r="C56" s="31"/>
      <c r="D56" s="31"/>
      <c r="E56" s="236">
        <v>-90</v>
      </c>
      <c r="F56" s="237"/>
      <c r="G56" s="238"/>
      <c r="H56" s="67"/>
      <c r="I56" s="107">
        <v>6</v>
      </c>
      <c r="J56" s="31"/>
      <c r="K56" s="31"/>
      <c r="L56" s="236">
        <v>-90</v>
      </c>
      <c r="M56" s="237"/>
      <c r="N56" s="238"/>
      <c r="O56" s="67"/>
    </row>
    <row r="57" spans="2:15" ht="13.65" customHeight="1" thickBot="1" x14ac:dyDescent="0.35">
      <c r="B57" s="111">
        <v>7</v>
      </c>
      <c r="C57" s="41"/>
      <c r="D57" s="41"/>
      <c r="E57" s="252" t="s">
        <v>37</v>
      </c>
      <c r="F57" s="253"/>
      <c r="G57" s="254"/>
      <c r="H57" s="67"/>
      <c r="I57" s="111">
        <v>7</v>
      </c>
      <c r="J57" s="41"/>
      <c r="K57" s="41"/>
      <c r="L57" s="252" t="s">
        <v>37</v>
      </c>
      <c r="M57" s="253"/>
      <c r="N57" s="254"/>
      <c r="O57" s="67"/>
    </row>
    <row r="58" spans="2:15" ht="13.65" customHeight="1" thickTop="1" thickBot="1" x14ac:dyDescent="0.35">
      <c r="B58" s="112">
        <v>8</v>
      </c>
      <c r="C58" s="42"/>
      <c r="D58" s="42"/>
      <c r="E58" s="255" t="s">
        <v>35</v>
      </c>
      <c r="F58" s="256"/>
      <c r="G58" s="257"/>
      <c r="H58" s="67"/>
      <c r="I58" s="112">
        <v>8</v>
      </c>
      <c r="J58" s="42"/>
      <c r="K58" s="42"/>
      <c r="L58" s="255" t="s">
        <v>35</v>
      </c>
      <c r="M58" s="256"/>
      <c r="N58" s="257"/>
      <c r="O58" s="67"/>
    </row>
    <row r="59" spans="2:15" ht="9" customHeight="1" thickBot="1" x14ac:dyDescent="0.35">
      <c r="B59" s="35"/>
      <c r="C59" s="77"/>
      <c r="D59" s="77"/>
      <c r="E59" s="77"/>
      <c r="F59" s="77"/>
      <c r="G59" s="36"/>
      <c r="H59" s="67"/>
      <c r="J59" s="36"/>
      <c r="K59" s="36"/>
      <c r="L59" s="36"/>
      <c r="M59" s="36"/>
      <c r="N59" s="78"/>
    </row>
    <row r="60" spans="2:15" ht="15.6" x14ac:dyDescent="0.3">
      <c r="B60" s="35"/>
      <c r="C60" s="227" t="s">
        <v>38</v>
      </c>
      <c r="D60" s="228"/>
      <c r="E60" s="228"/>
      <c r="F60" s="228"/>
      <c r="G60" s="229"/>
      <c r="H60" s="67">
        <f>COUNTA(C62)</f>
        <v>0</v>
      </c>
      <c r="J60" s="36"/>
      <c r="K60" s="36"/>
      <c r="L60" s="36"/>
      <c r="M60" s="36"/>
      <c r="N60" s="78"/>
    </row>
    <row r="61" spans="2:15" ht="14.4" thickBot="1" x14ac:dyDescent="0.35">
      <c r="B61" s="35"/>
      <c r="C61" s="118" t="s">
        <v>49</v>
      </c>
      <c r="D61" s="120" t="s">
        <v>50</v>
      </c>
      <c r="E61" s="230" t="s">
        <v>39</v>
      </c>
      <c r="F61" s="231"/>
      <c r="G61" s="232"/>
      <c r="H61" s="67"/>
      <c r="J61" s="36"/>
      <c r="K61" s="36"/>
      <c r="L61" s="36"/>
      <c r="M61" s="36"/>
      <c r="N61" s="78"/>
    </row>
    <row r="62" spans="2:15" ht="13.65" customHeight="1" x14ac:dyDescent="0.3">
      <c r="B62" s="106">
        <v>1</v>
      </c>
      <c r="C62" s="31"/>
      <c r="D62" s="31"/>
      <c r="E62" s="233">
        <v>-60</v>
      </c>
      <c r="F62" s="234"/>
      <c r="G62" s="235"/>
      <c r="H62" s="67"/>
      <c r="J62" s="36"/>
      <c r="K62" s="36"/>
      <c r="L62" s="36"/>
      <c r="M62" s="36"/>
      <c r="N62" s="78"/>
    </row>
    <row r="63" spans="2:15" ht="13.65" customHeight="1" x14ac:dyDescent="0.3">
      <c r="B63" s="107">
        <v>2</v>
      </c>
      <c r="C63" s="31"/>
      <c r="D63" s="31"/>
      <c r="E63" s="236">
        <v>-65</v>
      </c>
      <c r="F63" s="237"/>
      <c r="G63" s="238"/>
      <c r="H63" s="67"/>
      <c r="J63" s="36"/>
      <c r="K63" s="36"/>
      <c r="L63" s="36"/>
      <c r="M63" s="36"/>
      <c r="N63" s="78"/>
    </row>
    <row r="64" spans="2:15" ht="13.65" customHeight="1" x14ac:dyDescent="0.3">
      <c r="B64" s="107">
        <v>3</v>
      </c>
      <c r="C64" s="31"/>
      <c r="D64" s="31"/>
      <c r="E64" s="236">
        <v>-70</v>
      </c>
      <c r="F64" s="237"/>
      <c r="G64" s="238"/>
      <c r="H64" s="67"/>
      <c r="J64" s="36"/>
      <c r="K64" s="36"/>
      <c r="L64" s="36"/>
      <c r="M64" s="36"/>
      <c r="N64" s="78"/>
    </row>
    <row r="65" spans="2:14" ht="13.65" customHeight="1" x14ac:dyDescent="0.3">
      <c r="B65" s="110">
        <v>4</v>
      </c>
      <c r="C65" s="32"/>
      <c r="D65" s="32"/>
      <c r="E65" s="236" t="s">
        <v>36</v>
      </c>
      <c r="F65" s="237"/>
      <c r="G65" s="238"/>
      <c r="H65" s="67"/>
      <c r="J65" s="36"/>
      <c r="K65" s="36"/>
      <c r="L65" s="36"/>
      <c r="M65" s="36"/>
      <c r="N65" s="78"/>
    </row>
    <row r="66" spans="2:14" ht="13.65" customHeight="1" x14ac:dyDescent="0.3">
      <c r="B66" s="110">
        <v>5</v>
      </c>
      <c r="C66" s="32"/>
      <c r="D66" s="32"/>
      <c r="E66" s="236">
        <v>-80</v>
      </c>
      <c r="F66" s="237"/>
      <c r="G66" s="238"/>
      <c r="H66" s="67"/>
      <c r="J66" s="36"/>
      <c r="K66" s="36"/>
      <c r="L66" s="36"/>
      <c r="M66" s="36"/>
      <c r="N66" s="78"/>
    </row>
    <row r="67" spans="2:14" ht="13.65" customHeight="1" x14ac:dyDescent="0.3">
      <c r="B67" s="107">
        <v>6</v>
      </c>
      <c r="C67" s="31"/>
      <c r="D67" s="31"/>
      <c r="E67" s="236">
        <v>-90</v>
      </c>
      <c r="F67" s="237"/>
      <c r="G67" s="238"/>
      <c r="H67" s="67"/>
      <c r="J67" s="36"/>
      <c r="K67" s="36"/>
      <c r="L67" s="36"/>
      <c r="M67" s="36"/>
      <c r="N67" s="78"/>
    </row>
    <row r="68" spans="2:14" ht="13.65" customHeight="1" thickBot="1" x14ac:dyDescent="0.35">
      <c r="B68" s="111">
        <v>7</v>
      </c>
      <c r="C68" s="41"/>
      <c r="D68" s="41"/>
      <c r="E68" s="252" t="s">
        <v>37</v>
      </c>
      <c r="F68" s="253"/>
      <c r="G68" s="254"/>
      <c r="H68" s="67"/>
      <c r="J68" s="36"/>
      <c r="K68" s="36"/>
      <c r="L68" s="36"/>
      <c r="M68" s="36"/>
      <c r="N68" s="78"/>
    </row>
    <row r="69" spans="2:14" ht="13.65" customHeight="1" thickTop="1" thickBot="1" x14ac:dyDescent="0.35">
      <c r="B69" s="112">
        <v>8</v>
      </c>
      <c r="C69" s="42"/>
      <c r="D69" s="42"/>
      <c r="E69" s="255" t="s">
        <v>35</v>
      </c>
      <c r="F69" s="256"/>
      <c r="G69" s="257"/>
      <c r="H69" s="67"/>
      <c r="J69" s="36"/>
      <c r="K69" s="36"/>
      <c r="L69" s="36"/>
      <c r="M69" s="36"/>
      <c r="N69" s="78"/>
    </row>
  </sheetData>
  <sheetProtection sheet="1" selectLockedCells="1"/>
  <mergeCells count="84">
    <mergeCell ref="C60:G60"/>
    <mergeCell ref="E61:G61"/>
    <mergeCell ref="E62:G62"/>
    <mergeCell ref="E68:G68"/>
    <mergeCell ref="E69:G69"/>
    <mergeCell ref="E63:G63"/>
    <mergeCell ref="E64:G64"/>
    <mergeCell ref="E65:G65"/>
    <mergeCell ref="E66:G66"/>
    <mergeCell ref="E67:G67"/>
    <mergeCell ref="L52:N52"/>
    <mergeCell ref="L53:N53"/>
    <mergeCell ref="L54:N54"/>
    <mergeCell ref="E54:G54"/>
    <mergeCell ref="E55:G55"/>
    <mergeCell ref="L55:N55"/>
    <mergeCell ref="E52:G52"/>
    <mergeCell ref="E53:G53"/>
    <mergeCell ref="L56:N56"/>
    <mergeCell ref="L57:N57"/>
    <mergeCell ref="L58:N58"/>
    <mergeCell ref="E56:G56"/>
    <mergeCell ref="E57:G57"/>
    <mergeCell ref="E58:G58"/>
    <mergeCell ref="B2:N2"/>
    <mergeCell ref="B3:N3"/>
    <mergeCell ref="B4:N4"/>
    <mergeCell ref="B5:N5"/>
    <mergeCell ref="C27:E27"/>
    <mergeCell ref="D23:G23"/>
    <mergeCell ref="K23:N23"/>
    <mergeCell ref="K17:N17"/>
    <mergeCell ref="C19:G19"/>
    <mergeCell ref="D20:G20"/>
    <mergeCell ref="D21:G21"/>
    <mergeCell ref="D22:G22"/>
    <mergeCell ref="J19:N19"/>
    <mergeCell ref="K20:N20"/>
    <mergeCell ref="K21:N21"/>
    <mergeCell ref="C9:F9"/>
    <mergeCell ref="C25:F25"/>
    <mergeCell ref="E30:G30"/>
    <mergeCell ref="E31:G31"/>
    <mergeCell ref="E32:G32"/>
    <mergeCell ref="C11:D11"/>
    <mergeCell ref="C29:G29"/>
    <mergeCell ref="D16:G16"/>
    <mergeCell ref="D17:G17"/>
    <mergeCell ref="K22:N22"/>
    <mergeCell ref="E43:G43"/>
    <mergeCell ref="J49:N49"/>
    <mergeCell ref="E41:G41"/>
    <mergeCell ref="E42:G42"/>
    <mergeCell ref="C37:G37"/>
    <mergeCell ref="E38:G38"/>
    <mergeCell ref="E33:G33"/>
    <mergeCell ref="E34:G34"/>
    <mergeCell ref="E35:G35"/>
    <mergeCell ref="L30:N30"/>
    <mergeCell ref="L31:N31"/>
    <mergeCell ref="L32:N32"/>
    <mergeCell ref="L33:N33"/>
    <mergeCell ref="L34:N34"/>
    <mergeCell ref="L35:N35"/>
    <mergeCell ref="J29:N29"/>
    <mergeCell ref="C49:G49"/>
    <mergeCell ref="E50:G50"/>
    <mergeCell ref="E51:G51"/>
    <mergeCell ref="E39:G39"/>
    <mergeCell ref="E40:G40"/>
    <mergeCell ref="L50:N50"/>
    <mergeCell ref="L51:N51"/>
    <mergeCell ref="C45:F45"/>
    <mergeCell ref="C47:E47"/>
    <mergeCell ref="E7:F7"/>
    <mergeCell ref="G7:J7"/>
    <mergeCell ref="B7:D7"/>
    <mergeCell ref="K16:N16"/>
    <mergeCell ref="J13:N13"/>
    <mergeCell ref="K14:N14"/>
    <mergeCell ref="K15:N15"/>
    <mergeCell ref="C13:G13"/>
    <mergeCell ref="D14:G14"/>
    <mergeCell ref="D15:G15"/>
  </mergeCells>
  <conditionalFormatting sqref="I18:K18">
    <cfRule type="cellIs" dxfId="10" priority="29" stopIfTrue="1" operator="notEqual">
      <formula>"X"</formula>
    </cfRule>
  </conditionalFormatting>
  <conditionalFormatting sqref="L7:L12">
    <cfRule type="cellIs" priority="109" stopIfTrue="1" operator="equal">
      <formula>"kyu"</formula>
    </cfRule>
    <cfRule type="cellIs" priority="110" stopIfTrue="1" operator="equal">
      <formula>"dan"</formula>
    </cfRule>
    <cfRule type="cellIs" dxfId="9" priority="111" stopIfTrue="1" operator="notEqual">
      <formula>""""""</formula>
    </cfRule>
  </conditionalFormatting>
  <conditionalFormatting sqref="L25:L28">
    <cfRule type="cellIs" priority="92" stopIfTrue="1" operator="equal">
      <formula>"kyu"</formula>
    </cfRule>
    <cfRule type="cellIs" priority="93" stopIfTrue="1" operator="equal">
      <formula>"dan"</formula>
    </cfRule>
    <cfRule type="cellIs" dxfId="8" priority="94" stopIfTrue="1" operator="notEqual">
      <formula>""""""</formula>
    </cfRule>
  </conditionalFormatting>
  <conditionalFormatting sqref="L36:L43">
    <cfRule type="cellIs" priority="18" stopIfTrue="1" operator="equal">
      <formula>"kyu"</formula>
    </cfRule>
    <cfRule type="cellIs" priority="19" stopIfTrue="1" operator="equal">
      <formula>"dan"</formula>
    </cfRule>
    <cfRule type="cellIs" dxfId="7" priority="20" stopIfTrue="1" operator="notEqual">
      <formula>""""""</formula>
    </cfRule>
  </conditionalFormatting>
  <conditionalFormatting sqref="L45:L48">
    <cfRule type="cellIs" priority="2" stopIfTrue="1" operator="equal">
      <formula>"kyu"</formula>
    </cfRule>
    <cfRule type="cellIs" priority="3" stopIfTrue="1" operator="equal">
      <formula>"dan"</formula>
    </cfRule>
    <cfRule type="cellIs" dxfId="6" priority="4" stopIfTrue="1" operator="notEqual">
      <formula>""""""</formula>
    </cfRule>
  </conditionalFormatting>
  <conditionalFormatting sqref="L59:L69">
    <cfRule type="cellIs" priority="10" stopIfTrue="1" operator="equal">
      <formula>"kyu"</formula>
    </cfRule>
    <cfRule type="cellIs" priority="11" stopIfTrue="1" operator="equal">
      <formula>"dan"</formula>
    </cfRule>
    <cfRule type="cellIs" dxfId="5" priority="12" stopIfTrue="1" operator="notEqual">
      <formula>""""""</formula>
    </cfRule>
  </conditionalFormatting>
  <conditionalFormatting sqref="M7:M12 M18">
    <cfRule type="cellIs" dxfId="4" priority="108" stopIfTrue="1" operator="notBetween">
      <formula>1</formula>
      <formula>10</formula>
    </cfRule>
  </conditionalFormatting>
  <conditionalFormatting sqref="M25:M28">
    <cfRule type="cellIs" dxfId="3" priority="91" stopIfTrue="1" operator="notBetween">
      <formula>1</formula>
      <formula>10</formula>
    </cfRule>
  </conditionalFormatting>
  <conditionalFormatting sqref="M36:M43">
    <cfRule type="cellIs" dxfId="2" priority="17" stopIfTrue="1" operator="notBetween">
      <formula>1</formula>
      <formula>10</formula>
    </cfRule>
  </conditionalFormatting>
  <conditionalFormatting sqref="M45:M48">
    <cfRule type="cellIs" dxfId="1" priority="1" stopIfTrue="1" operator="notBetween">
      <formula>1</formula>
      <formula>10</formula>
    </cfRule>
  </conditionalFormatting>
  <conditionalFormatting sqref="M59:M69">
    <cfRule type="cellIs" dxfId="0" priority="9" stopIfTrue="1" operator="notBetween">
      <formula>1</formula>
      <formula>10</formula>
    </cfRule>
  </conditionalFormatting>
  <pageMargins left="0.7" right="0.7" top="0.75" bottom="0.75" header="0.3" footer="0.3"/>
  <pageSetup paperSize="9" orientation="portrait" r:id="rId1"/>
  <ignoredErrors>
    <ignoredError sqref="E34 E57 E54 E42 E68 E65 L34 L54 L57" numberStoredAsText="1"/>
    <ignoredError sqref="F13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Payment summary</vt:lpstr>
      <vt:lpstr>referees&amp;coaches</vt:lpstr>
      <vt:lpstr>Individual competition</vt:lpstr>
      <vt:lpstr>Team competition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dhoob</dc:creator>
  <cp:lastModifiedBy>Bart dhooge</cp:lastModifiedBy>
  <cp:lastPrinted>2015-03-16T11:53:38Z</cp:lastPrinted>
  <dcterms:created xsi:type="dcterms:W3CDTF">2013-03-08T07:54:46Z</dcterms:created>
  <dcterms:modified xsi:type="dcterms:W3CDTF">2026-02-11T21:20:12Z</dcterms:modified>
</cp:coreProperties>
</file>